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23" activeTab="2"/>
  </bookViews>
  <sheets>
    <sheet name="封页" sheetId="19" r:id="rId1"/>
    <sheet name="目录及企业信息" sheetId="20" r:id="rId2"/>
    <sheet name="评价表" sheetId="18" r:id="rId3"/>
    <sheet name="不符合项汇总" sheetId="3" r:id="rId4"/>
  </sheets>
  <externalReferences>
    <externalReference r:id="rId6"/>
  </externalReferences>
  <definedNames>
    <definedName name="_xlnm._FilterDatabase" localSheetId="2" hidden="1">评价表!$A$2:$Q$48</definedName>
    <definedName name="_xlnm.Print_Area" localSheetId="3">不符合项汇总!$A$1:$E$26</definedName>
    <definedName name="_xlnm.Print_Area" localSheetId="0">封页!$A$1:$H$19</definedName>
    <definedName name="_xlnm.Print_Area" localSheetId="1">目录及企业信息!$A$1:$I$55</definedName>
    <definedName name="_xlnm.Print_Area" localSheetId="2">评价表!$A$1:$K$48</definedName>
    <definedName name="_xlnm.Print_Titles" localSheetId="3">不符合项汇总!$1:$2</definedName>
    <definedName name="_xlnm.Print_Titles" localSheetId="2">评价表!$2:$2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acer</author>
  </authors>
  <commentList>
    <comment ref="H47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评价项目满分值</t>
        </r>
      </text>
    </comment>
    <comment ref="J47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评价得分</t>
        </r>
      </text>
    </comment>
  </commentList>
</comments>
</file>

<file path=xl/sharedStrings.xml><?xml version="1.0" encoding="utf-8"?>
<sst xmlns="http://schemas.openxmlformats.org/spreadsheetml/2006/main" count="318" uniqueCount="257">
  <si>
    <t>企业信用等级评价报告</t>
  </si>
  <si>
    <t xml:space="preserve">
</t>
  </si>
  <si>
    <t>企业名称</t>
  </si>
  <si>
    <t>评价单位</t>
  </si>
  <si>
    <t>上海英格尔认证有限公司</t>
  </si>
  <si>
    <t>评价类型</t>
  </si>
  <si>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初评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复评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监督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>再评价</t>
    </r>
  </si>
  <si>
    <t>评价组人员</t>
  </si>
  <si>
    <t>报告审核</t>
  </si>
  <si>
    <t>报告编号</t>
  </si>
  <si>
    <t>ICAS-SH（公司所在地，例如上海）-PQ（公司名称缩写）-20190913（评价第一天的日期）</t>
  </si>
  <si>
    <t>签发日期</t>
  </si>
  <si>
    <t>目 录</t>
  </si>
  <si>
    <t>1 企业基本信息</t>
  </si>
  <si>
    <t>2 评价信息</t>
  </si>
  <si>
    <t>2.1 评价依据</t>
  </si>
  <si>
    <t>2.2 评价组信息</t>
  </si>
  <si>
    <t>2.3 公司首末次会议参加人员信息</t>
  </si>
  <si>
    <t>3 评价汇总</t>
  </si>
  <si>
    <t>3.1 评级标准</t>
  </si>
  <si>
    <t>3.2 评价结果</t>
  </si>
  <si>
    <t>3.3 评级观点阐述</t>
  </si>
  <si>
    <t>4 企业信用等级评价表</t>
  </si>
  <si>
    <t>5 不符合项汇总及整改情况</t>
  </si>
  <si>
    <t>企业地址</t>
  </si>
  <si>
    <t>许可证编号</t>
  </si>
  <si>
    <t>经营范围</t>
  </si>
  <si>
    <t>公司主营业务</t>
  </si>
  <si>
    <t>公司创建时间</t>
  </si>
  <si>
    <t>所属行业</t>
  </si>
  <si>
    <t>企业规模</t>
  </si>
  <si>
    <t>公司代表</t>
  </si>
  <si>
    <t>联系方式</t>
  </si>
  <si>
    <t>企业人数</t>
  </si>
  <si>
    <t>营业面积（㎡）</t>
  </si>
  <si>
    <t>经营模式</t>
  </si>
  <si>
    <t>体系建立情况</t>
  </si>
  <si>
    <t>2.1 评价组信息</t>
  </si>
  <si>
    <t>评价组长</t>
  </si>
  <si>
    <t>组长</t>
  </si>
  <si>
    <t>评价组员</t>
  </si>
  <si>
    <t>组员</t>
  </si>
  <si>
    <t>评价日期</t>
  </si>
  <si>
    <t>现场评价总人日</t>
  </si>
  <si>
    <t>2.2 评价依据</t>
  </si>
  <si>
    <r>
      <t xml:space="preserve">专项指标需满足餐饮服务食品安全操作规范 (2018年 第12号)的要求
</t>
    </r>
    <r>
      <rPr>
        <sz val="14"/>
        <color rgb="FFFF0000"/>
        <rFont val="仿宋"/>
        <charset val="134"/>
      </rPr>
      <t>GB/T 23794-2023 企业信用评价指标
GB/T 31950-2023 企业诚信管理体系 要求 
《企业信用等级评价实施规则》
其他相关的国家标准、由委托方提出的法规、行业标准、地方性标准及监管要求等</t>
    </r>
  </si>
  <si>
    <t>姓名</t>
  </si>
  <si>
    <t>职位</t>
  </si>
  <si>
    <t>首次会议</t>
  </si>
  <si>
    <t>末次会议</t>
  </si>
  <si>
    <t>√</t>
  </si>
  <si>
    <t>依据 GB/T 23794-2023 《企业信用评价指标》</t>
  </si>
  <si>
    <t>总分</t>
  </si>
  <si>
    <t>等级</t>
  </si>
  <si>
    <r>
      <t xml:space="preserve">*注：1.此处总分是指企业整改后的得分。
     2.总分的计算方式为：
       总分=评价得分/（评价项目满分值-不适用项目分值）*100
     </t>
    </r>
    <r>
      <rPr>
        <sz val="14"/>
        <color rgb="FFFF0000"/>
        <rFont val="仿宋"/>
        <charset val="134"/>
      </rPr>
      <t>3.若组织的信用等级评价同时涉及多个业务范围时：
        最终总分：a.各业务领域分别评价，各领域总分计算方式如上述第2条所述;
                  b.取各领域总分的算术平均值作为该企业的最终总分。</t>
    </r>
  </si>
  <si>
    <r>
      <rPr>
        <b/>
        <sz val="14"/>
        <color theme="1"/>
        <rFont val="仿宋"/>
        <charset val="134"/>
      </rPr>
      <t xml:space="preserve">3.3 评级观点阐述
</t>
    </r>
    <r>
      <rPr>
        <sz val="14"/>
        <color theme="1"/>
        <rFont val="仿宋"/>
        <charset val="134"/>
      </rPr>
      <t>（包括但不限于企业概况评价表中的基本指标、专项指标的符合性证据和评定理由等）</t>
    </r>
  </si>
  <si>
    <t xml:space="preserve">（一）评级观点
（二）企业概况
（三）企业优势（包括技术环境、市场需求、供应环境和竞争环境等）
（四）股东组成
（五）分支机构
（六）主要经营管理者信息
（七）从业人员情况
（八）经营环境分析（主要指与政府政策或发布的新标准/制度对企业经营环境的影响）
（九）管理能力分析（包括法人治理结构、项目管理、产品/体系/服务认证）
（十）参与国家/省/市级项目情况和研发能力
（十一）发展能力和发展战略
（十二）财务分析（结合近三年的财务指标进行分析，可适当制作图报表进行分析）
1. 偿债能力
2. 运营能力（资产周转等）
3. 盈利能力
</t>
  </si>
  <si>
    <t>序号</t>
  </si>
  <si>
    <r>
      <rPr>
        <b/>
        <sz val="12"/>
        <color rgb="FFFF0000"/>
        <rFont val="仿宋"/>
        <charset val="134"/>
      </rPr>
      <t>一级</t>
    </r>
    <r>
      <rPr>
        <b/>
        <sz val="12"/>
        <color rgb="FF000000"/>
        <rFont val="仿宋"/>
        <charset val="134"/>
      </rPr>
      <t>指标</t>
    </r>
  </si>
  <si>
    <t>二级指标</t>
  </si>
  <si>
    <t>三级指标</t>
  </si>
  <si>
    <t>顺序号</t>
  </si>
  <si>
    <t>指标项说明（审核内容）</t>
  </si>
  <si>
    <r>
      <rPr>
        <b/>
        <sz val="12"/>
        <color rgb="FFFF0000"/>
        <rFont val="仿宋"/>
        <charset val="134"/>
      </rPr>
      <t>评估内容/</t>
    </r>
    <r>
      <rPr>
        <b/>
        <sz val="12"/>
        <color rgb="FF000000"/>
        <rFont val="仿宋"/>
        <charset val="134"/>
      </rPr>
      <t>评分标准</t>
    </r>
  </si>
  <si>
    <t>满分值</t>
  </si>
  <si>
    <t>指标分类</t>
  </si>
  <si>
    <t>得分</t>
  </si>
  <si>
    <t>情况描述</t>
  </si>
  <si>
    <t>1、基本指标</t>
  </si>
  <si>
    <t>履约意愿</t>
  </si>
  <si>
    <t>价值观念</t>
  </si>
  <si>
    <t>发展战略</t>
  </si>
  <si>
    <t>1.1.1</t>
  </si>
  <si>
    <t>一定时期内队企业发展方向、发展速度和质量、发展点及发展能力的重大选择、规划和策略（包括企业的愿景、战略目标、业务战略、职能战略等）</t>
  </si>
  <si>
    <t>制定企业的愿景、战略目标、业务战略、职能战略等制度文件，缺一项扣0.5分，扣完为止</t>
  </si>
  <si>
    <t>定性指标</t>
  </si>
  <si>
    <t>领导层品质</t>
  </si>
  <si>
    <t>1.1.2</t>
  </si>
  <si>
    <t>企业领导层人员的市场行为、历史业绩和信用记录等（包括企业董事长、法定代表人、主要负责人等）</t>
  </si>
  <si>
    <t>1. 通过内部员工、上下游客户、个人法务查询或其他渠道验证其个人品质很好，无任何不良行为（赌博、逃废债、拖欠客户款等），得2分；有不良行为，不得分
2. 企业领导层人员在人民银行征信系统中的记录：最近一年无任何逾期记录的，得2分；有逾期记录但符合公司征信查询通过标准的，得1分；征信查询结果不符合公司通过标准的，不得分；在人民银行征信系统中无信用记录的，得2分</t>
  </si>
  <si>
    <t>关联企业品质</t>
  </si>
  <si>
    <t>1.1.3</t>
  </si>
  <si>
    <t>考量关联企业的市场行为、历史业绩、信用记录和企业状态(主要指吊销和异常经营)等情况对被评企业的影响
注：关联企业主要指同一集团内的其他企业，同一法定代表人或同一股东下的其他企业，被评企业的下属企业等。</t>
  </si>
  <si>
    <r>
      <rPr>
        <sz val="12"/>
        <color rgb="FFFF0000"/>
        <rFont val="仿宋"/>
        <charset val="134"/>
      </rPr>
      <t>1. 通过关联企业的市场评价（如：监管机构的抽查记录、社会新闻报道、客户满意度调查等收集证据），评估对被评企业的影响。市场评价优秀得2分；无市场不良评价得1分；存在市场不良评价，不得分；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2. 通过抽调关联企业过去三年的历史业绩，评估对被评企业的影响。历史业绩连续3年增长跑赢通货膨胀率，等2分；历史业绩有增长，但不多且不连续，等1分；历史业绩无增长或有下降，不得分；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3. 通过查询关联企业在企业信用信息公示系统中的记录：最近一年无任何不良记录的，得2分；有一般性的不良记录，得1分；有严重的不良记录，不得分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4.通过查询关联企业在企业信用信息公示系统中的企业状态：最近一年无任何不良记录，且为正常运营状态，得2分；有吊销和异常经营状态记录，不得分</t>
    </r>
  </si>
  <si>
    <t>股东或实控人品质</t>
  </si>
  <si>
    <t>1.1.4</t>
  </si>
  <si>
    <t>考量有一定影响的股东，其在其他投资的企业类型、规模大小、市场行为、历史业绩和信用记录等对被评企业的影响</t>
  </si>
  <si>
    <r>
      <rPr>
        <sz val="12"/>
        <color rgb="FFFF0000"/>
        <rFont val="仿宋"/>
        <charset val="134"/>
      </rPr>
      <t>1. 通过对有一定影响的股东，其名下其他投资企业类型的查询，评估对被评企业的影响。股东投资企业类型为绿色环保型企业、节能减排企业等国家大力推广并鼓励运行的企业经营范围，得2分；股东投资企业为除上述类别外的其他行业，并可提供对被评企业的技术及财力方面的支持，得1分；股东无其他投资的企业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2. 通过对股东投资其他企业的规模，评估对被企业的影响。如投资大型企业（营业额在千万元以上），得1分。其他规模的企业，不得分。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3. 通过内部员工、上下游客户、个人法务查询或其他渠道验证其个人品质很好，无任何不良行为（赌博、逃废债、拖欠客户款等），得2分；有不良行为，不得分。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4.通过对股东投资其他企业的市场评价（如：监管机构的抽查记录、社会新闻报道、客户满意度调查等收集证据），评估对被评企业的影响。市场评价优秀得2分；无市场不良评价得1分；存在市场不良评价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5. 通过抽调股东投资其他企业过去三年的历史业绩，评估对被评企业的影响。历史业绩连续3年增长跑赢通货膨胀率，等2分；历史业绩有增长，但不多且不连续，等1分；历史业绩无增长或有下降，不得分；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6. 通过股东投资其他企业在企业信用信息公示系统中的记录，评估对被评企业的影响。最近一年无任何不良记录的，得2分；有一般性的不良记录，得1分；有严重的不良记录，不得分</t>
    </r>
  </si>
  <si>
    <t>制度规范</t>
  </si>
  <si>
    <t>法人治理</t>
  </si>
  <si>
    <t>股东会、董事会、监事会、经营团队职能建设情况,职责履行记录情况,股权结构情况、组织结构设置情况等</t>
  </si>
  <si>
    <t>1. 查看企业股权结构、组织结构设置情况，结构稳定，得2分，结构风险较高，得1分
2. 管理部门部分设置合理，制度健全，管理职能旅行较好，得3分（一项不符合扣1分）</t>
  </si>
  <si>
    <t>规章制度</t>
  </si>
  <si>
    <t>企业财务管理、风险管理、信用管理、危机管理、重大事项信息披露制度等规章制度建设情况</t>
  </si>
  <si>
    <t>缺一项制度文件，扣0.5分，扣完为止</t>
  </si>
  <si>
    <t>品牌形象</t>
  </si>
  <si>
    <t>品牌建设</t>
  </si>
  <si>
    <t>1.1.5</t>
  </si>
  <si>
    <t>企业在品牌建设方面的主导意愿、追求的目标和发展思路等,包括企业对品牌培育、建设、发展的规划等(可借助品牌价值等衡量)</t>
  </si>
  <si>
    <t>1. 对品牌培育、建设、发展有规划的，得2分，无规划，不得分
2. 国际知名品牌，得3分；国产国际知名品牌，得2分；国内知名品牌，得1分</t>
  </si>
  <si>
    <t>履约能力</t>
  </si>
  <si>
    <t>管理能力</t>
  </si>
  <si>
    <t>诚信管理</t>
  </si>
  <si>
    <t>1.2.1</t>
  </si>
  <si>
    <t>企业建立和运行诚信管理体系情况</t>
  </si>
  <si>
    <t>建立并运行，得3分；未建立并运行不得分</t>
  </si>
  <si>
    <t>人力资源管理</t>
  </si>
  <si>
    <t>1.2.2</t>
  </si>
  <si>
    <t>企业人力资源规划、招聘、培训、薪酬、绩效、员工关系等管理制度建设与实施情况</t>
  </si>
  <si>
    <t>1. 企业负责人熟悉所在行业，经营决策和管理能力很强，得3分；能力较强，得2分；能力一般，得1分；不熟悉所在行业，不得分
2. 建立了员工培训、绩效考核等制度，职工素质好，得2分；职工素质一般，得1分</t>
  </si>
  <si>
    <t>安全管理</t>
  </si>
  <si>
    <t>1.2.3</t>
  </si>
  <si>
    <t>企业质量安全风险管理、职业健康安全管理体系建设和运行、安全生产制度建设、安全生产事故处理等情况</t>
  </si>
  <si>
    <t>每有一项制度，得1分</t>
  </si>
  <si>
    <t>质量管理</t>
  </si>
  <si>
    <t>1.2.4</t>
  </si>
  <si>
    <t>企业在标准管理、计量管理、认证管理、检验检测管理等方面的质量管理基础建设情况。企业质量管理体系建设和运行、承担产品质量责任等质量管理情况</t>
  </si>
  <si>
    <t>每有一项制度，得1分；出现有产品/服务质量的，查看处理情况顾客是否满意，结果满意得2分，不满意扣2分</t>
  </si>
  <si>
    <t>财务能力</t>
  </si>
  <si>
    <t>偿债能力</t>
  </si>
  <si>
    <t>1.2.5</t>
  </si>
  <si>
    <t>企业用其资产偿还长期债务与短期债务的能力。短期偿债包括流动比率、速动比率和现金比率,长期偿债包括资产负债率</t>
  </si>
  <si>
    <r>
      <rPr>
        <sz val="12"/>
        <rFont val="仿宋"/>
        <charset val="134"/>
      </rPr>
      <t xml:space="preserve">1. 资产负债率（%）（总负债/总资产*100%）
＜50%（5分），＜60%（4分），＜70%（3分），＜80%（2分），＜90%（1分），≥90%（0分）
2. 流动比率（流动资产/流动负债）
＞2（5分），＞1.6（4分），＞1.2（3分），＞1.0（2分），＞0.8（1分）,≤0.8（0分）
3. 速动比率（流动资产-存货）/流动负债）
＞1.25（5分），＞1（4分），＞0.7（3分），＞0.45（2分），＞0.2（1分），≤0.2（0分）
</t>
    </r>
    <r>
      <rPr>
        <b/>
        <sz val="12"/>
        <rFont val="仿宋"/>
        <charset val="134"/>
      </rPr>
      <t>注：若得分存在特殊情况时，请具体说明,并给出充分的理由</t>
    </r>
  </si>
  <si>
    <t>盈利能力</t>
  </si>
  <si>
    <t>1.2.6</t>
  </si>
  <si>
    <t>企业资本增值能力,包括净资产收益率、主营业务利润率、总资产报酬率等</t>
  </si>
  <si>
    <t>1. 净资产收益率（%）净资产收益率=净利润/净资产
＞10%（2分），＞5%（1分），≤5%（0分）
2. 营业收入收益率（%）（净利润/主营业务收入）
＞5%（2分），＞3%（1分），≤3%（0分）
3. 总资产收益率（%）（净利润/总资产）
＞7%（2分），＞3%（1分），≤3%（0分）</t>
  </si>
  <si>
    <t>营运能力</t>
  </si>
  <si>
    <t>1.2.7</t>
  </si>
  <si>
    <t>企业运用各项资产以赚取利润的能力。包括应收账款周转率(次)、存货周转率(次)、总资产周转率(次)</t>
  </si>
  <si>
    <t>1. 存货周转率（次）（主营业务收入/【（期初存货+期末存货）/2】）
＞25（5分），＞15（4分），＞5（3分），＞2.5（2分），＞1.5（1分）,≤1.5（0分）
2. 应收账款周转率（主营业务收入/【（期初应收账款+期末应收账款）/2】）
＞35（5分），＞20（4分），＞10（3分），＞5（2分），＞3（1分）,≤3（0分）
3. 总资产周转率（次）（主营业务收入/【（期初总资产+期末总资产）】/2）
＞1（5分），＞0.8（4分），＞0.6（3分），＞0.4（2分），＞0.2（1分）,＜0.2（0分）</t>
  </si>
  <si>
    <t>定量指标</t>
  </si>
  <si>
    <t>发展能力</t>
  </si>
  <si>
    <t>1.2.8</t>
  </si>
  <si>
    <t>企业发展壮大的潜在能力,包括资本保值增值率、主营业务收入增长率、三年营业利润平均增长率等</t>
  </si>
  <si>
    <t>1. 资本保值增值率（%）期末所有者权益÷期初所有者权益x 100%
＞30-20%（2分），＞10%（1分），＞5%（0.5分），≤5%（0分）
2. 营业收入增长率（%）（（本年度主营业务收入-上年度主营业务收入）/上年度主营业务收入*100%））
＞15-10%（2分），＞5%（1分），＞3%（0.5分），≤3%（0分）
3. 利润增长率（%）（（本年度净利润-上年度净利润）/上年度净利润*100%）
＞15-10%（2分），＞5%（1分），＞3%（0.5分），≤3%（0分）</t>
  </si>
  <si>
    <t>市场能力</t>
  </si>
  <si>
    <t>技术水平</t>
  </si>
  <si>
    <t>1.2.9</t>
  </si>
  <si>
    <t>企业新工艺、新技术、新产品研发能力,专利及专有技术、科研获奖、参编国家、行业、地方技术标准情况</t>
  </si>
  <si>
    <t>查有新工艺、新技术、专利、专有技术、科研或将、参与编制技术标准等情况，每有一个得2分，没有不得分，总分6分</t>
  </si>
  <si>
    <t>市场占有率</t>
  </si>
  <si>
    <t>1.2.10</t>
  </si>
  <si>
    <t>企业的销售量(或销售额)在市场同类产品中所占的市场份额。三年市场销售平均增长率、售后服务管理</t>
  </si>
  <si>
    <t>市场占有率＞30%（3分），＞10%（2分），≤10%（1分）</t>
  </si>
  <si>
    <t>履行行为</t>
  </si>
  <si>
    <t>公共信用</t>
  </si>
  <si>
    <t>司法信用</t>
  </si>
  <si>
    <t>1.3.1</t>
  </si>
  <si>
    <t>企业涉及的司法裁判及执行情况</t>
  </si>
  <si>
    <t>1.主动履行法律义务，得3分;
确因无履行能力导致只能部分履行法律义务,得2分；
无原因说明，部分的履行法律义务得1分；
有能力但拒不履行法律义务或以恶意方式逃避法律义务，得0分；
2. 纳税信用：
近二年A级纳税人（5分），B级纳税人（2分），C级纳税人（0分）</t>
  </si>
  <si>
    <t>行政监管</t>
  </si>
  <si>
    <t>1.3.2</t>
  </si>
  <si>
    <t>1.企业在行政许可、行政处罚、行政强制、行政确认、行政征收、行政给付、行政裁决、行政补偿、行政奖励和行政监督检查方面的情况；
2.企业在质量监督抽查方面的检验情况</t>
  </si>
  <si>
    <t>1. 行政监督检查方面，有一项检查不合格扣0.5分，扣完为止（3分）；
2. 质量检验：近二年抽查无质量安全/财务安全问题（3分），有问题（0分）</t>
  </si>
  <si>
    <t>异常状态</t>
  </si>
  <si>
    <t>1.3.3</t>
  </si>
  <si>
    <t>企业经营(活动)异常名录(状态)情况；企业环境保护、资源保护方面的情况；安全管理情况</t>
  </si>
  <si>
    <r>
      <rPr>
        <sz val="12"/>
        <color rgb="FFFF0000"/>
        <rFont val="仿宋"/>
        <charset val="134"/>
      </rPr>
      <t>1.经营状况：近二年企业经营（活动）正常（3分）；异常（0分</t>
    </r>
    <r>
      <rPr>
        <sz val="12"/>
        <color rgb="FF000000"/>
        <rFont val="仿宋"/>
        <charset val="134"/>
      </rPr>
      <t xml:space="preserve">）；
</t>
    </r>
    <r>
      <rPr>
        <sz val="12"/>
        <color rgb="FFFF0000"/>
        <rFont val="仿宋"/>
        <charset val="134"/>
      </rPr>
      <t>2. 近二年无环保处罚问题（3分），有问题（0分）；
3.近二年无安全监督部门处罚（3分），有处罚（0分）</t>
    </r>
  </si>
  <si>
    <t>严重失信</t>
  </si>
  <si>
    <t>1.3.4</t>
  </si>
  <si>
    <t>企业被纳入严重失信主体名单记录情况</t>
  </si>
  <si>
    <t>企业未被纳入严重失信名单（3分）；被纳入严重失信名单（0分）</t>
  </si>
  <si>
    <t>信用评价</t>
  </si>
  <si>
    <t>1.3.5</t>
  </si>
  <si>
    <t>企业在相关部门分类监管中的信用评价结果情况</t>
  </si>
  <si>
    <r>
      <rPr>
        <sz val="12"/>
        <color rgb="FFFF0000"/>
        <rFont val="仿宋"/>
        <charset val="134"/>
      </rPr>
      <t>信用评价结果为A（3分）；B等级（2分）；C等级（1分）；D和E等级（0分</t>
    </r>
    <r>
      <rPr>
        <sz val="12"/>
        <color rgb="FF000000"/>
        <rFont val="仿宋"/>
        <charset val="134"/>
      </rPr>
      <t>）</t>
    </r>
  </si>
  <si>
    <t>社会荣誉</t>
  </si>
  <si>
    <t>1.3.6</t>
  </si>
  <si>
    <t>企业在相关部门获得诚实守信相关荣誉情况</t>
  </si>
  <si>
    <t>荣获奖项（3分）未获得（0分）/获得省、部级荣誉称号（3分）、市级以上荣誉称号（2分）市级以下荣誉称号（1分）未获得（0分）</t>
  </si>
  <si>
    <t>其他不良行为</t>
  </si>
  <si>
    <t>1.3.7</t>
  </si>
  <si>
    <t>除行政监管外的经营过程中存在的违规等不良行为</t>
  </si>
  <si>
    <t>1. 未响应主管部门的政策文件要求的，每发生一项扣1分，扣完3分为止；
2. 相关行政部门依法确认的其他不良信息，每发现一处扣1分，扣完3分为止；
3.企业对司法机构或调解部门结案执行情况：按规定执行（3分），未按规定执行（0分）</t>
  </si>
  <si>
    <t>相关方履约</t>
  </si>
  <si>
    <t>融资信用</t>
  </si>
  <si>
    <t>1.3.8</t>
  </si>
  <si>
    <t>企业在银行、保险、担保等各类机构融资过程中的信用记录情况</t>
  </si>
  <si>
    <t>借款企业在人民银行征信系统无不良信用记录，得3分；有逾期记录但符合公司征信查询要求并通过的，得2分；无信用记录的，得2分</t>
  </si>
  <si>
    <t>合同履约</t>
  </si>
  <si>
    <t>1.3.9</t>
  </si>
  <si>
    <t>企业对供应商、分包商等各种经济合同条款的遵守情况</t>
  </si>
  <si>
    <t>无违约情况，得3分，有违约情况及时处理的，得1分，未及时处理不得分</t>
  </si>
  <si>
    <t>质量承诺履约</t>
  </si>
  <si>
    <t>1.3.10</t>
  </si>
  <si>
    <t>企业在产品质量、售后服务等方面对顾客的质量承诺履约情况(可以从顾客通过企业客服、质检部门、消费者协会等渠道反馈的情况获知)</t>
  </si>
  <si>
    <t>按承诺履约，得3分，未按承诺履约不得分</t>
  </si>
  <si>
    <t>工资及支付</t>
  </si>
  <si>
    <t>1.3.11</t>
  </si>
  <si>
    <t>企业员工工资水平及拖欠情况</t>
  </si>
  <si>
    <t>无拖欠情况，得3分，有拖欠情况及时处理的，得1分，未及时处理不得分</t>
  </si>
  <si>
    <t>福利与社保</t>
  </si>
  <si>
    <t>1.3.12</t>
  </si>
  <si>
    <t>企业与劳动者签订劳动合同和为劳动者实施劳动保护等情况</t>
  </si>
  <si>
    <t>与劳动者签订劳动合同，并为劳动者实施劳动保护的，得3分，否则不分</t>
  </si>
  <si>
    <t>公益支持</t>
  </si>
  <si>
    <t>公益慈善活动</t>
  </si>
  <si>
    <t>1.3.13</t>
  </si>
  <si>
    <t>企业参与社会公益活动计划、活动记录、捐助证明、社区服务投入等记录</t>
  </si>
  <si>
    <t>参与公益慈善活动的，得5分</t>
  </si>
  <si>
    <t>技术支持</t>
  </si>
  <si>
    <t>1.3.14</t>
  </si>
  <si>
    <t>企业放弃专利权,对全行业公开专利技术</t>
  </si>
  <si>
    <t>公开专利技术的，得2分</t>
  </si>
  <si>
    <t>合理缺项</t>
  </si>
  <si>
    <r>
      <t>2、专项指标</t>
    </r>
    <r>
      <rPr>
        <b/>
        <sz val="12"/>
        <color rgb="FFFF0000"/>
        <rFont val="仿宋"/>
        <charset val="134"/>
      </rPr>
      <t>（餐饮业）</t>
    </r>
  </si>
  <si>
    <t>食品安全</t>
  </si>
  <si>
    <t>操作规范</t>
  </si>
  <si>
    <t>2.1.1</t>
  </si>
  <si>
    <t>是否满足餐饮服务食品安全操作规范 (2018年 第12号)的要求</t>
  </si>
  <si>
    <t>符合（100%），不符合（0分）</t>
  </si>
  <si>
    <t>原材料采购</t>
  </si>
  <si>
    <t>2.1.2</t>
  </si>
  <si>
    <t>是否建立追溯体系或具有原材料供应商的相关证件、质检报告等：
1. 随机抽查食品原料，检查有无进货查验记录；
2. 实行统一配送经营方式的，可由总部统一查验供货者相关资质证明及产品合格证明文件；
3. 查看对变质、超过保质期、回收食品采取的措施是否符合要求</t>
  </si>
  <si>
    <t>成品及半成品运输储存符合有关要求</t>
  </si>
  <si>
    <t>2.1.3</t>
  </si>
  <si>
    <t>是否具有操作规范手册：
1. 查看食品贮存区是否存在食品与非食品混放情形；是否存放有毒有害物质；食品贮存是否符合分类、分架、离墙、离地、有标识等要求；食品添加剂存放、使用是否符合要求；
2. 查看冷冻（藏）设施中的食品是否存在生熟混放，原料、半成品、成品混放等情形；查看冷冻（藏）温度是否符合要求。
3. 查看是否存放禁用物质、无明确标识和无法说明来源的物质。发现存放无明确标识和无法说明来源的物质，要详细追问其名称、来源和用途。怀疑可能涉嫌非法添加或属于有毒有害物质的，采取临时控制措施，查清物质名称及使用情况。</t>
  </si>
  <si>
    <t>生产加工制作规范</t>
  </si>
  <si>
    <t>2.1.4</t>
  </si>
  <si>
    <t>是否具有操作规范手册，查看粗加工与切配、烹饪加工、专间及专用操作区（简称专区）内加工、食品留样、食品添加剂管理、备餐、供餐与配送（食品配送一般要求（含餐饮服务提供者原料运输要求）和集体用餐配送单位食品配送特殊要求）等环节是否符合要求</t>
  </si>
  <si>
    <t>清洗消毒符合卫生要求</t>
  </si>
  <si>
    <t>2.1.5</t>
  </si>
  <si>
    <t>是否具有操作规范手册，查看餐用具清洗消毒、场所和设施清洁维护等环节是否符合要求</t>
  </si>
  <si>
    <t>个人符合卫生条件要求</t>
  </si>
  <si>
    <t>2.1.6</t>
  </si>
  <si>
    <t>是否具有员工健康档案，查看员工健康证、晨检记录、现场员工健康状况、个人卫生状况、卫生习惯和手部清洁状况是否符合要求</t>
  </si>
  <si>
    <t>食品安全管理体系认证</t>
  </si>
  <si>
    <t>2.1.7</t>
  </si>
  <si>
    <t>是否具有食品安全管理体系认证</t>
  </si>
  <si>
    <t>是（100%），申请中（60%），否（0分）</t>
  </si>
  <si>
    <t>环境保护</t>
  </si>
  <si>
    <t>积极采用节能环保型设施设备</t>
  </si>
  <si>
    <t>2.2.1</t>
  </si>
  <si>
    <t>节能减排效果明显</t>
  </si>
  <si>
    <t>餐厨废弃物处理机制</t>
  </si>
  <si>
    <t>2.2.2</t>
  </si>
  <si>
    <r>
      <t>是否具有餐厨废弃物处理机制</t>
    </r>
    <r>
      <rPr>
        <sz val="12"/>
        <color rgb="FFFF0000"/>
        <rFont val="仿宋"/>
        <charset val="134"/>
      </rPr>
      <t>及实施</t>
    </r>
  </si>
  <si>
    <t>1.餐厨废弃物处理机制： 有，得3分，无，0分
2.机制实施情况：完全按照机制实施，得3分；部分实施得1分</t>
  </si>
  <si>
    <t>履约行为</t>
  </si>
  <si>
    <t>量化分级管理等级</t>
  </si>
  <si>
    <t>药品食品监督管理局实施的量化分级管理</t>
  </si>
  <si>
    <t>2.3.1</t>
  </si>
  <si>
    <t>查看是否在经营场所醒目位置设置食品安全公示栏（牌）；查看信息公示栏是否公示量化等级标识，是否公示上一次《检查结果记录表》</t>
  </si>
  <si>
    <t>A/大笑/优秀（100%），B/微笑/良好（80%），C/平脸/一般（60%），无（0分）；未公示食品安全信息则全部不给分</t>
  </si>
  <si>
    <t>社会形象信用</t>
  </si>
  <si>
    <t>社会公益</t>
  </si>
  <si>
    <t>2.3.2</t>
  </si>
  <si>
    <t>承担社会责任，参与社会公益事业</t>
  </si>
  <si>
    <t>1.危机或不可抗力发生时的承担能力：
   自愿并主动承担，得3分； 无表现，不得分
2.公益事业参与度
   自愿并主动承担，得3分； 无表现，不得分</t>
  </si>
  <si>
    <t>评价得分</t>
  </si>
  <si>
    <r>
      <t>注：1.如某条款该企业不涉及，则列为合理缺项，例如该企业无专利技术的，1.3.14条款得分栏填写“合理缺项”</t>
    </r>
    <r>
      <rPr>
        <b/>
        <sz val="12"/>
        <color rgb="FFFF0000"/>
        <rFont val="仿宋"/>
        <charset val="134"/>
      </rPr>
      <t>，合理缺项分值不计入评价得分</t>
    </r>
    <r>
      <rPr>
        <b/>
        <sz val="12"/>
        <color rgb="FF000000"/>
        <rFont val="仿宋"/>
        <charset val="134"/>
      </rPr>
      <t>；
    2.评价最终得分为企业整改完成后的分数。</t>
    </r>
  </si>
  <si>
    <t>5.不符合项汇总及整改情况</t>
  </si>
  <si>
    <t>条款号</t>
  </si>
  <si>
    <t>不符合项描述</t>
  </si>
  <si>
    <t>整改情况</t>
  </si>
  <si>
    <t>整改结果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</si>
</sst>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4"/>
      <name val="宋体"/>
      <charset val="134"/>
    </font>
    <font>
      <sz val="14"/>
      <color rgb="FFFF0000"/>
      <name val="仿宋"/>
      <charset val="134"/>
    </font>
    <font>
      <b/>
      <sz val="12"/>
      <color theme="1"/>
      <name val="宋体"/>
      <charset val="134"/>
    </font>
    <font>
      <b/>
      <sz val="24"/>
      <color rgb="FF004098"/>
      <name val="仿宋"/>
      <charset val="134"/>
    </font>
    <font>
      <b/>
      <sz val="26"/>
      <color rgb="FF004098"/>
      <name val="仿宋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4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left" vertical="center" wrapText="1"/>
      <protection locked="0"/>
    </xf>
    <xf numFmtId="0" fontId="1" fillId="0" borderId="1" xfId="74" applyFont="1" applyBorder="1" applyAlignment="1" applyProtection="1">
      <alignment horizontal="center" vertical="center" wrapText="1"/>
    </xf>
    <xf numFmtId="0" fontId="1" fillId="0" borderId="1" xfId="74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74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63" applyAlignment="1">
      <alignment horizontal="left" vertical="center"/>
    </xf>
    <xf numFmtId="0" fontId="0" fillId="0" borderId="0" xfId="63" applyFont="1" applyBorder="1">
      <alignment vertical="center"/>
    </xf>
    <xf numFmtId="0" fontId="0" fillId="0" borderId="0" xfId="63" applyBorder="1">
      <alignment vertical="center"/>
    </xf>
    <xf numFmtId="0" fontId="4" fillId="0" borderId="0" xfId="63" applyFont="1" applyBorder="1" applyAlignment="1">
      <alignment horizontal="center" vertical="center" wrapText="1"/>
    </xf>
    <xf numFmtId="0" fontId="4" fillId="0" borderId="0" xfId="63" applyFont="1" applyBorder="1" applyAlignment="1">
      <alignment horizontal="left" vertical="center" wrapText="1"/>
    </xf>
    <xf numFmtId="0" fontId="0" fillId="0" borderId="0" xfId="63" applyFont="1">
      <alignment vertical="center"/>
    </xf>
    <xf numFmtId="0" fontId="5" fillId="0" borderId="0" xfId="63" applyFont="1">
      <alignment vertical="center"/>
    </xf>
    <xf numFmtId="0" fontId="0" fillId="0" borderId="0" xfId="63" applyAlignment="1">
      <alignment horizontal="center" vertical="center"/>
    </xf>
    <xf numFmtId="0" fontId="0" fillId="0" borderId="0" xfId="63">
      <alignment vertical="center"/>
    </xf>
    <xf numFmtId="0" fontId="0" fillId="0" borderId="0" xfId="63" applyAlignment="1">
      <alignment vertical="center" wrapText="1"/>
    </xf>
    <xf numFmtId="0" fontId="2" fillId="0" borderId="2" xfId="63" applyFont="1" applyBorder="1" applyAlignment="1">
      <alignment vertical="center"/>
    </xf>
    <xf numFmtId="0" fontId="2" fillId="0" borderId="3" xfId="63" applyFont="1" applyBorder="1" applyAlignment="1">
      <alignment vertical="center"/>
    </xf>
    <xf numFmtId="0" fontId="2" fillId="0" borderId="3" xfId="63" applyFont="1" applyBorder="1" applyAlignment="1">
      <alignment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 wrapText="1"/>
    </xf>
    <xf numFmtId="0" fontId="6" fillId="0" borderId="1" xfId="63" applyFont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6" fillId="0" borderId="1" xfId="63" applyFont="1" applyBorder="1" applyAlignment="1">
      <alignment horizontal="left" vertical="center"/>
    </xf>
    <xf numFmtId="0" fontId="6" fillId="0" borderId="1" xfId="63" applyFont="1" applyBorder="1" applyAlignment="1">
      <alignment horizontal="center" vertical="center"/>
    </xf>
    <xf numFmtId="0" fontId="4" fillId="0" borderId="1" xfId="63" applyFont="1" applyBorder="1" applyAlignment="1">
      <alignment horizontal="center" vertical="center"/>
    </xf>
    <xf numFmtId="0" fontId="6" fillId="0" borderId="1" xfId="63" applyFont="1" applyBorder="1" applyAlignment="1">
      <alignment horizontal="right" vertical="center" wrapText="1"/>
    </xf>
    <xf numFmtId="0" fontId="4" fillId="0" borderId="1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left" vertical="center" wrapText="1"/>
    </xf>
    <xf numFmtId="0" fontId="4" fillId="0" borderId="4" xfId="63" applyFont="1" applyBorder="1" applyAlignment="1">
      <alignment horizontal="center" vertical="center" wrapText="1"/>
    </xf>
    <xf numFmtId="0" fontId="4" fillId="0" borderId="1" xfId="63" applyFont="1" applyBorder="1" applyAlignment="1">
      <alignment horizontal="left" vertical="center" wrapText="1"/>
    </xf>
    <xf numFmtId="0" fontId="4" fillId="0" borderId="5" xfId="63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6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5" xfId="63" applyFont="1" applyBorder="1" applyAlignment="1">
      <alignment horizontal="center" vertical="center" wrapText="1"/>
    </xf>
    <xf numFmtId="0" fontId="8" fillId="0" borderId="4" xfId="63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5" xfId="63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3" borderId="1" xfId="63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7" xfId="63" applyFont="1" applyBorder="1" applyAlignment="1">
      <alignment horizontal="center" vertical="center" wrapText="1"/>
    </xf>
    <xf numFmtId="0" fontId="6" fillId="0" borderId="2" xfId="63" applyFont="1" applyBorder="1" applyAlignment="1">
      <alignment horizontal="left" vertical="center"/>
    </xf>
    <xf numFmtId="0" fontId="6" fillId="0" borderId="3" xfId="63" applyFont="1" applyBorder="1" applyAlignment="1">
      <alignment horizontal="left" vertical="center"/>
    </xf>
    <xf numFmtId="0" fontId="6" fillId="0" borderId="3" xfId="63" applyFont="1" applyBorder="1" applyAlignment="1">
      <alignment horizontal="center" vertical="center"/>
    </xf>
    <xf numFmtId="0" fontId="6" fillId="0" borderId="6" xfId="63" applyFont="1" applyBorder="1" applyAlignment="1">
      <alignment horizontal="left" vertical="center"/>
    </xf>
    <xf numFmtId="0" fontId="11" fillId="0" borderId="2" xfId="63" applyFont="1" applyBorder="1" applyAlignment="1">
      <alignment horizontal="left" vertical="center" wrapText="1"/>
    </xf>
    <xf numFmtId="0" fontId="11" fillId="0" borderId="3" xfId="63" applyFont="1" applyBorder="1" applyAlignment="1">
      <alignment horizontal="left" vertical="center" wrapText="1"/>
    </xf>
    <xf numFmtId="0" fontId="11" fillId="0" borderId="6" xfId="63" applyFont="1" applyBorder="1" applyAlignment="1">
      <alignment horizontal="left" vertical="center" wrapText="1"/>
    </xf>
    <xf numFmtId="0" fontId="4" fillId="0" borderId="1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left" vertical="center" wrapText="1"/>
    </xf>
    <xf numFmtId="0" fontId="8" fillId="0" borderId="1" xfId="63" applyFont="1" applyBorder="1" applyAlignment="1">
      <alignment horizontal="center" vertical="center" wrapText="1"/>
    </xf>
    <xf numFmtId="0" fontId="4" fillId="0" borderId="7" xfId="63" applyFont="1" applyBorder="1" applyAlignment="1">
      <alignment horizontal="center" vertical="center" wrapText="1"/>
    </xf>
    <xf numFmtId="0" fontId="4" fillId="0" borderId="1" xfId="63" applyFont="1" applyBorder="1" applyAlignment="1">
      <alignment vertical="center" wrapText="1"/>
    </xf>
    <xf numFmtId="0" fontId="8" fillId="0" borderId="7" xfId="63" applyFont="1" applyBorder="1" applyAlignment="1">
      <alignment horizontal="center" vertical="center" wrapText="1"/>
    </xf>
    <xf numFmtId="0" fontId="8" fillId="0" borderId="1" xfId="63" applyFont="1" applyBorder="1" applyAlignment="1">
      <alignment vertical="center" wrapText="1"/>
    </xf>
    <xf numFmtId="0" fontId="12" fillId="0" borderId="1" xfId="63" applyFont="1" applyBorder="1" applyAlignment="1">
      <alignment horizontal="center" vertical="center"/>
    </xf>
    <xf numFmtId="0" fontId="12" fillId="0" borderId="1" xfId="63" applyFont="1" applyBorder="1" applyAlignment="1">
      <alignment horizontal="right" vertical="center"/>
    </xf>
    <xf numFmtId="0" fontId="12" fillId="0" borderId="1" xfId="63" applyFont="1" applyBorder="1" applyAlignment="1">
      <alignment horizontal="right" vertical="center" wrapText="1"/>
    </xf>
    <xf numFmtId="0" fontId="6" fillId="0" borderId="0" xfId="63" applyFont="1" applyBorder="1" applyAlignment="1">
      <alignment horizontal="left" vertical="center" wrapText="1"/>
    </xf>
    <xf numFmtId="0" fontId="2" fillId="0" borderId="6" xfId="63" applyFont="1" applyBorder="1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4" fillId="0" borderId="0" xfId="63" applyFont="1" applyBorder="1" applyAlignment="1">
      <alignment vertical="center" wrapText="1"/>
    </xf>
    <xf numFmtId="176" fontId="6" fillId="0" borderId="1" xfId="3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4" fillId="0" borderId="0" xfId="6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</xf>
    <xf numFmtId="177" fontId="14" fillId="0" borderId="2" xfId="0" applyNumberFormat="1" applyFont="1" applyFill="1" applyBorder="1" applyAlignment="1" applyProtection="1">
      <alignment horizontal="left" vertical="center"/>
      <protection locked="0"/>
    </xf>
    <xf numFmtId="177" fontId="14" fillId="0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left" vertical="justify" wrapText="1"/>
    </xf>
    <xf numFmtId="0" fontId="14" fillId="0" borderId="3" xfId="61" applyFont="1" applyFill="1" applyBorder="1" applyAlignment="1" applyProtection="1">
      <alignment horizontal="left" vertical="justify" wrapText="1"/>
    </xf>
    <xf numFmtId="0" fontId="16" fillId="0" borderId="2" xfId="61" applyFont="1" applyFill="1" applyBorder="1" applyAlignment="1" applyProtection="1">
      <alignment horizontal="left" vertical="center" wrapText="1"/>
    </xf>
    <xf numFmtId="0" fontId="16" fillId="0" borderId="3" xfId="61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0" fontId="1" fillId="0" borderId="0" xfId="60" applyFont="1" applyFill="1" applyBorder="1" applyAlignment="1" applyProtection="1">
      <alignment horizontal="center" vertical="center"/>
      <protection locked="0"/>
    </xf>
    <xf numFmtId="0" fontId="14" fillId="0" borderId="0" xfId="6" applyFont="1" applyBorder="1" applyAlignment="1" applyProtection="1">
      <alignment horizontal="justify" vertical="center"/>
      <protection locked="0"/>
    </xf>
    <xf numFmtId="0" fontId="14" fillId="0" borderId="0" xfId="6" applyFont="1" applyBorder="1" applyAlignment="1" applyProtection="1">
      <alignment horizontal="left" vertical="center"/>
      <protection locked="0"/>
    </xf>
    <xf numFmtId="0" fontId="1" fillId="0" borderId="0" xfId="6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</xf>
    <xf numFmtId="0" fontId="14" fillId="0" borderId="6" xfId="61" applyFont="1" applyFill="1" applyBorder="1" applyAlignment="1" applyProtection="1">
      <alignment horizontal="left" vertical="justify" wrapText="1"/>
    </xf>
    <xf numFmtId="0" fontId="16" fillId="0" borderId="6" xfId="61" applyFont="1" applyFill="1" applyBorder="1" applyAlignment="1" applyProtection="1">
      <alignment horizontal="left" vertical="center" wrapText="1"/>
    </xf>
    <xf numFmtId="0" fontId="11" fillId="0" borderId="0" xfId="63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68" applyFont="1" applyFill="1" applyAlignment="1" applyProtection="1">
      <alignment vertical="center"/>
    </xf>
    <xf numFmtId="0" fontId="19" fillId="0" borderId="0" xfId="68" applyFont="1" applyFill="1" applyAlignment="1" applyProtection="1">
      <alignment horizontal="center" vertical="center"/>
    </xf>
    <xf numFmtId="0" fontId="20" fillId="0" borderId="0" xfId="69" applyFont="1" applyFill="1" applyAlignment="1" applyProtection="1">
      <alignment horizontal="center" vertical="center" wrapText="1"/>
    </xf>
    <xf numFmtId="0" fontId="20" fillId="0" borderId="0" xfId="68" applyFont="1" applyFill="1" applyAlignment="1" applyProtection="1">
      <alignment vertical="center" wrapText="1"/>
    </xf>
    <xf numFmtId="0" fontId="20" fillId="0" borderId="0" xfId="68" applyFont="1" applyFill="1" applyAlignment="1" applyProtection="1">
      <alignment horizontal="center" vertical="center" wrapText="1"/>
    </xf>
    <xf numFmtId="0" fontId="21" fillId="0" borderId="0" xfId="68" applyFont="1" applyFill="1" applyAlignment="1" applyProtection="1">
      <alignment horizontal="center" vertical="center"/>
    </xf>
    <xf numFmtId="0" fontId="22" fillId="0" borderId="0" xfId="70" applyFont="1" applyFill="1" applyAlignment="1" applyProtection="1">
      <alignment vertical="center"/>
    </xf>
    <xf numFmtId="0" fontId="23" fillId="0" borderId="0" xfId="68" applyFont="1" applyFill="1" applyAlignment="1" applyProtection="1">
      <alignment horizontal="justify" vertical="center"/>
    </xf>
    <xf numFmtId="0" fontId="2" fillId="0" borderId="1" xfId="68" applyFont="1" applyFill="1" applyBorder="1" applyAlignment="1" applyProtection="1">
      <alignment horizontal="center" vertical="center"/>
    </xf>
    <xf numFmtId="0" fontId="16" fillId="0" borderId="1" xfId="68" applyFont="1" applyFill="1" applyBorder="1" applyAlignment="1" applyProtection="1">
      <alignment horizontal="left" vertical="center"/>
    </xf>
    <xf numFmtId="0" fontId="2" fillId="0" borderId="0" xfId="68" applyFont="1" applyFill="1" applyBorder="1" applyAlignment="1" applyProtection="1">
      <alignment horizontal="left" vertical="center"/>
    </xf>
    <xf numFmtId="0" fontId="2" fillId="0" borderId="0" xfId="68" applyFont="1" applyFill="1" applyBorder="1" applyAlignment="1" applyProtection="1">
      <alignment vertical="center"/>
    </xf>
    <xf numFmtId="0" fontId="2" fillId="0" borderId="2" xfId="68" applyFont="1" applyFill="1" applyBorder="1" applyAlignment="1" applyProtection="1">
      <alignment horizontal="center" vertical="center"/>
    </xf>
    <xf numFmtId="0" fontId="2" fillId="0" borderId="6" xfId="68" applyFont="1" applyFill="1" applyBorder="1" applyAlignment="1" applyProtection="1">
      <alignment horizontal="center" vertical="center"/>
    </xf>
    <xf numFmtId="49" fontId="24" fillId="0" borderId="2" xfId="68" applyNumberFormat="1" applyFont="1" applyFill="1" applyBorder="1" applyAlignment="1" applyProtection="1">
      <alignment horizontal="left" vertical="center"/>
    </xf>
    <xf numFmtId="49" fontId="16" fillId="0" borderId="6" xfId="68" applyNumberFormat="1" applyFont="1" applyFill="1" applyBorder="1" applyAlignment="1" applyProtection="1">
      <alignment horizontal="left" vertical="center"/>
    </xf>
    <xf numFmtId="0" fontId="0" fillId="0" borderId="0" xfId="68" applyFont="1" applyFill="1" applyAlignment="1" applyProtection="1">
      <alignment vertical="center"/>
      <protection locked="0"/>
    </xf>
    <xf numFmtId="0" fontId="2" fillId="0" borderId="1" xfId="68" applyFont="1" applyFill="1" applyBorder="1" applyAlignment="1" applyProtection="1">
      <alignment horizontal="center" vertical="center"/>
      <protection locked="0"/>
    </xf>
    <xf numFmtId="14" fontId="16" fillId="0" borderId="1" xfId="68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68" applyFont="1" applyFill="1" applyBorder="1" applyAlignment="1" applyProtection="1">
      <alignment horizontal="left" vertical="center" wrapText="1"/>
      <protection locked="0"/>
    </xf>
    <xf numFmtId="0" fontId="2" fillId="0" borderId="0" xfId="68" applyFont="1" applyFill="1" applyBorder="1" applyAlignment="1" applyProtection="1">
      <alignment horizontal="left" vertical="center" wrapText="1"/>
      <protection locked="0"/>
    </xf>
    <xf numFmtId="0" fontId="2" fillId="0" borderId="0" xfId="68" applyFont="1" applyFill="1" applyBorder="1" applyAlignment="1" applyProtection="1">
      <alignment vertical="center"/>
      <protection locked="0"/>
    </xf>
    <xf numFmtId="177" fontId="16" fillId="0" borderId="1" xfId="68" applyNumberFormat="1" applyFont="1" applyFill="1" applyBorder="1" applyAlignment="1" applyProtection="1">
      <alignment horizontal="left" vertical="center"/>
    </xf>
    <xf numFmtId="177" fontId="2" fillId="0" borderId="0" xfId="68" applyNumberFormat="1" applyFont="1" applyFill="1" applyBorder="1" applyAlignment="1" applyProtection="1">
      <alignment horizontal="left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百分比 2" xfId="50"/>
    <cellStyle name="常规 6" xfId="51"/>
    <cellStyle name="常规 12" xfId="52"/>
    <cellStyle name="百分比 2 2" xfId="53"/>
    <cellStyle name="常规 8 2" xfId="54"/>
    <cellStyle name="百分比 3 2" xfId="55"/>
    <cellStyle name="常规 3 2" xfId="56"/>
    <cellStyle name="常规 3 3" xfId="57"/>
    <cellStyle name="常规 2 2" xfId="58"/>
    <cellStyle name="常规 3 4" xfId="59"/>
    <cellStyle name="常规 2 3" xfId="60"/>
    <cellStyle name="常规 10" xfId="61"/>
    <cellStyle name="百分比 3" xfId="62"/>
    <cellStyle name="常规 11" xfId="63"/>
    <cellStyle name="常规 12 2" xfId="64"/>
    <cellStyle name="常规 2" xfId="65"/>
    <cellStyle name="常规 3" xfId="66"/>
    <cellStyle name="常规 3 5" xfId="67"/>
    <cellStyle name="常规 4" xfId="68"/>
    <cellStyle name="常规 4 2" xfId="69"/>
    <cellStyle name="常规 5" xfId="70"/>
    <cellStyle name="常规 7" xfId="71"/>
    <cellStyle name="常规 7 2" xfId="72"/>
    <cellStyle name="常规 7 4" xfId="73"/>
    <cellStyle name="常规 8" xfId="74"/>
    <cellStyle name="常规 9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323849</xdr:colOff>
      <xdr:row>4</xdr:row>
      <xdr:rowOff>43745</xdr:rowOff>
    </xdr:from>
    <xdr:to>
      <xdr:col>6</xdr:col>
      <xdr:colOff>19049</xdr:colOff>
      <xdr:row>10</xdr:row>
      <xdr:rowOff>51365</xdr:rowOff>
    </xdr:to>
    <xdr:pic>
      <xdr:nvPicPr>
        <xdr:cNvPr id="2" name="图片 1" descr="图片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5640" y="1319530"/>
          <a:ext cx="4943475" cy="352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cer\&#26700;&#38754;\&#38468;&#20214;2 &#20225;&#19994;&#35780;&#20272;&#34920; 2019-11-2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企业信息及评估结果"/>
      <sheetName val="不符合项汇总"/>
      <sheetName val="评估总结及合理化建议"/>
      <sheetName val="企业评估表"/>
    </sheetNames>
    <sheetDataSet>
      <sheetData sheetId="0" refreshError="1"/>
      <sheetData sheetId="1" refreshError="1">
        <row r="37">
          <cell r="C37" t="str">
            <v>组长</v>
          </cell>
        </row>
        <row r="37">
          <cell r="G37" t="str">
            <v>组员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topLeftCell="A5" workbookViewId="0">
      <selection activeCell="A1" sqref="A1:H19"/>
    </sheetView>
  </sheetViews>
  <sheetFormatPr defaultColWidth="9" defaultRowHeight="13.5" outlineLevelCol="7"/>
  <cols>
    <col min="1" max="2" width="4.625" style="172" customWidth="1"/>
    <col min="3" max="3" width="9.5" style="172" customWidth="1"/>
    <col min="4" max="4" width="4.875" style="172" customWidth="1"/>
    <col min="5" max="5" width="23.875" style="172" customWidth="1"/>
    <col min="6" max="6" width="26" style="172" customWidth="1"/>
    <col min="7" max="8" width="4.625" style="172" customWidth="1"/>
    <col min="9" max="16384" width="9" style="172"/>
  </cols>
  <sheetData>
    <row r="1" spans="1:8">
      <c r="A1" s="173"/>
      <c r="B1" s="173"/>
      <c r="C1" s="173"/>
      <c r="D1" s="173"/>
      <c r="E1" s="173"/>
      <c r="F1" s="173"/>
      <c r="G1" s="173"/>
      <c r="H1" s="173"/>
    </row>
    <row r="2" ht="14.25" spans="1:8">
      <c r="A2" s="174"/>
      <c r="B2" s="175"/>
      <c r="C2" s="174"/>
      <c r="D2" s="174"/>
      <c r="E2" s="174"/>
      <c r="F2" s="174"/>
      <c r="G2" s="174"/>
      <c r="H2" s="174"/>
    </row>
    <row r="3" ht="61.5" customHeight="1" spans="1:8">
      <c r="A3" s="176" t="s">
        <v>0</v>
      </c>
      <c r="B3" s="176"/>
      <c r="C3" s="176"/>
      <c r="D3" s="176"/>
      <c r="E3" s="176"/>
      <c r="F3" s="176"/>
      <c r="G3" s="176"/>
      <c r="H3" s="176"/>
    </row>
    <row r="4" ht="11.25" customHeight="1" spans="1:8">
      <c r="A4" s="177" t="s">
        <v>1</v>
      </c>
      <c r="B4" s="177"/>
      <c r="C4" s="177"/>
      <c r="D4" s="177"/>
      <c r="E4" s="177"/>
      <c r="F4" s="177"/>
      <c r="G4" s="177"/>
      <c r="H4" s="177"/>
    </row>
    <row r="5" ht="31.5" spans="1:8">
      <c r="A5" s="178"/>
      <c r="B5" s="178"/>
      <c r="C5" s="178"/>
      <c r="D5" s="178"/>
      <c r="E5" s="178"/>
      <c r="F5" s="178"/>
      <c r="G5" s="178"/>
      <c r="H5" s="178"/>
    </row>
    <row r="6" ht="33.75" spans="1:8">
      <c r="A6" s="179"/>
      <c r="B6" s="179"/>
      <c r="C6" s="179"/>
      <c r="D6" s="179"/>
      <c r="E6" s="179"/>
      <c r="F6" s="179"/>
      <c r="G6" s="179"/>
      <c r="H6" s="179"/>
    </row>
    <row r="7" ht="87.75" customHeight="1" spans="1:8">
      <c r="A7" s="174"/>
      <c r="B7" s="174"/>
      <c r="C7" s="179"/>
      <c r="D7" s="179"/>
      <c r="E7" s="179"/>
      <c r="F7" s="179"/>
      <c r="G7" s="179"/>
      <c r="H7" s="179"/>
    </row>
    <row r="8" ht="75.75" customHeight="1" spans="1:8">
      <c r="A8" s="179"/>
      <c r="B8" s="179"/>
      <c r="C8" s="179"/>
      <c r="D8" s="179"/>
      <c r="E8" s="179"/>
      <c r="F8" s="179"/>
      <c r="G8" s="179"/>
      <c r="H8" s="179"/>
    </row>
    <row r="9" ht="33.75" spans="1:8">
      <c r="A9" s="179"/>
      <c r="B9" s="179"/>
      <c r="C9" s="179"/>
      <c r="D9" s="179"/>
      <c r="E9" s="179"/>
      <c r="F9" s="179"/>
      <c r="G9" s="179"/>
      <c r="H9" s="179"/>
    </row>
    <row r="10" ht="14.25" spans="1:8">
      <c r="A10" s="180"/>
      <c r="B10" s="180"/>
      <c r="C10" s="180"/>
      <c r="D10" s="180"/>
      <c r="E10" s="180"/>
      <c r="F10" s="180"/>
      <c r="G10" s="180"/>
      <c r="H10" s="180"/>
    </row>
    <row r="11" ht="14.25" spans="1:8">
      <c r="A11" s="180"/>
      <c r="B11" s="180"/>
      <c r="C11" s="180"/>
      <c r="D11" s="180"/>
      <c r="E11" s="180"/>
      <c r="F11" s="180"/>
      <c r="G11" s="180"/>
      <c r="H11" s="180"/>
    </row>
    <row r="12" ht="31.5" customHeight="1" spans="1:8">
      <c r="A12" s="181"/>
      <c r="B12" s="174"/>
      <c r="C12" s="182" t="s">
        <v>2</v>
      </c>
      <c r="D12" s="182"/>
      <c r="E12" s="183" t="e">
        <f>[1]企业信息及评估结果!C27</f>
        <v>#REF!</v>
      </c>
      <c r="F12" s="183"/>
      <c r="G12" s="184"/>
      <c r="H12" s="185"/>
    </row>
    <row r="13" ht="31.5" customHeight="1" spans="1:8">
      <c r="A13" s="181"/>
      <c r="B13" s="174"/>
      <c r="C13" s="182" t="s">
        <v>3</v>
      </c>
      <c r="D13" s="182"/>
      <c r="E13" s="183" t="s">
        <v>4</v>
      </c>
      <c r="F13" s="183"/>
      <c r="G13" s="184"/>
      <c r="H13" s="185"/>
    </row>
    <row r="14" ht="31.5" customHeight="1" spans="1:8">
      <c r="A14" s="181"/>
      <c r="B14" s="174"/>
      <c r="C14" s="186" t="s">
        <v>5</v>
      </c>
      <c r="D14" s="187"/>
      <c r="E14" s="188" t="s">
        <v>6</v>
      </c>
      <c r="F14" s="189"/>
      <c r="G14" s="184"/>
      <c r="H14" s="185"/>
    </row>
    <row r="15" ht="31.5" customHeight="1" spans="1:8">
      <c r="A15" s="174"/>
      <c r="B15" s="174"/>
      <c r="C15" s="182" t="s">
        <v>7</v>
      </c>
      <c r="D15" s="182"/>
      <c r="E15" s="183" t="str">
        <f>[1]企业信息及评估结果!C37&amp;"、"&amp;[1]企业信息及评估结果!G37</f>
        <v>组长、组员</v>
      </c>
      <c r="F15" s="183"/>
      <c r="G15" s="184"/>
      <c r="H15" s="185"/>
    </row>
    <row r="16" ht="31.5" customHeight="1" spans="1:8">
      <c r="A16" s="190"/>
      <c r="B16" s="190"/>
      <c r="C16" s="191" t="s">
        <v>8</v>
      </c>
      <c r="D16" s="191"/>
      <c r="E16" s="192"/>
      <c r="F16" s="193"/>
      <c r="G16" s="194"/>
      <c r="H16" s="195"/>
    </row>
    <row r="17" ht="60" customHeight="1" spans="1:8">
      <c r="A17" s="190"/>
      <c r="B17" s="190"/>
      <c r="C17" s="191" t="s">
        <v>9</v>
      </c>
      <c r="D17" s="191"/>
      <c r="E17" s="193" t="s">
        <v>10</v>
      </c>
      <c r="F17" s="193"/>
      <c r="G17" s="194"/>
      <c r="H17" s="195"/>
    </row>
    <row r="18" ht="31.5" customHeight="1" spans="1:8">
      <c r="A18" s="174"/>
      <c r="B18" s="174"/>
      <c r="C18" s="182" t="s">
        <v>11</v>
      </c>
      <c r="D18" s="182"/>
      <c r="E18" s="196" t="e">
        <f>[1]企业信息及评估结果!C38+7</f>
        <v>#REF!</v>
      </c>
      <c r="F18" s="196"/>
      <c r="G18" s="197"/>
      <c r="H18" s="185"/>
    </row>
  </sheetData>
  <mergeCells count="15">
    <mergeCell ref="A3:H3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view="pageBreakPreview" zoomScaleNormal="100" topLeftCell="A28" workbookViewId="0">
      <selection activeCell="A39" sqref="A39:I39"/>
    </sheetView>
  </sheetViews>
  <sheetFormatPr defaultColWidth="9" defaultRowHeight="18.75"/>
  <cols>
    <col min="1" max="1" width="9.125" style="88" customWidth="1"/>
    <col min="2" max="2" width="21.75" style="88" customWidth="1"/>
    <col min="3" max="3" width="8.875" style="88" customWidth="1"/>
    <col min="4" max="4" width="8.625" style="89" customWidth="1"/>
    <col min="5" max="5" width="11.125" style="90" customWidth="1"/>
    <col min="6" max="6" width="19.625" style="90" customWidth="1"/>
    <col min="7" max="7" width="3.875" style="90" customWidth="1"/>
    <col min="8" max="8" width="6.875" style="90" customWidth="1"/>
    <col min="9" max="9" width="22.375" style="90" customWidth="1"/>
    <col min="10" max="13" width="9" style="89"/>
    <col min="14" max="14" width="16.75" style="89" customWidth="1"/>
    <col min="15" max="15" width="14.5" style="89" customWidth="1"/>
    <col min="16" max="16384" width="9" style="89"/>
  </cols>
  <sheetData>
    <row r="1" ht="30" customHeight="1" spans="1:19">
      <c r="A1" s="91" t="s">
        <v>12</v>
      </c>
      <c r="B1" s="91"/>
      <c r="C1" s="91"/>
      <c r="D1" s="91"/>
      <c r="E1" s="91"/>
      <c r="F1" s="91"/>
      <c r="G1" s="91"/>
      <c r="H1" s="91"/>
      <c r="I1" s="91"/>
      <c r="K1" s="152"/>
      <c r="L1" s="152"/>
      <c r="M1" s="152"/>
      <c r="N1" s="152"/>
      <c r="O1" s="152"/>
      <c r="P1" s="152"/>
      <c r="Q1" s="152"/>
      <c r="R1" s="152"/>
      <c r="S1" s="152"/>
    </row>
    <row r="2" ht="30" customHeight="1" spans="1:19">
      <c r="A2" s="92"/>
      <c r="B2" s="92"/>
      <c r="C2" s="92"/>
      <c r="D2" s="92"/>
      <c r="E2" s="92"/>
      <c r="F2" s="92"/>
      <c r="G2" s="92"/>
      <c r="H2" s="92"/>
      <c r="I2" s="92"/>
      <c r="K2" s="152"/>
      <c r="L2" s="152"/>
      <c r="M2" s="152"/>
      <c r="N2" s="152"/>
      <c r="O2" s="152"/>
      <c r="P2" s="152"/>
      <c r="Q2" s="152"/>
      <c r="R2" s="152"/>
      <c r="S2" s="152"/>
    </row>
    <row r="3" ht="30" customHeight="1" spans="1:19">
      <c r="A3" s="93"/>
      <c r="B3" s="93"/>
      <c r="C3" s="89"/>
      <c r="D3" s="94" t="s">
        <v>13</v>
      </c>
      <c r="F3" s="95"/>
      <c r="G3" s="92"/>
      <c r="H3" s="92"/>
      <c r="I3" s="92"/>
      <c r="K3" s="153"/>
      <c r="L3" s="154"/>
      <c r="N3" s="155"/>
      <c r="O3" s="155"/>
      <c r="P3" s="155"/>
      <c r="Q3" s="155"/>
      <c r="R3" s="155"/>
      <c r="S3" s="155"/>
    </row>
    <row r="4" ht="30" customHeight="1" spans="1:19">
      <c r="A4" s="93"/>
      <c r="B4" s="93"/>
      <c r="C4" s="89"/>
      <c r="D4" s="94" t="s">
        <v>14</v>
      </c>
      <c r="F4" s="95"/>
      <c r="G4" s="92"/>
      <c r="H4" s="92"/>
      <c r="I4" s="92"/>
      <c r="K4" s="153"/>
      <c r="L4" s="154"/>
      <c r="N4" s="155"/>
      <c r="O4" s="155"/>
      <c r="P4" s="155"/>
      <c r="Q4" s="155"/>
      <c r="R4" s="155"/>
      <c r="S4" s="155"/>
    </row>
    <row r="5" ht="30" customHeight="1" spans="1:19">
      <c r="A5" s="93"/>
      <c r="B5" s="93"/>
      <c r="C5" s="89"/>
      <c r="D5" s="94" t="s">
        <v>15</v>
      </c>
      <c r="F5" s="95"/>
      <c r="G5" s="92"/>
      <c r="H5" s="92"/>
      <c r="I5" s="92"/>
      <c r="K5" s="153"/>
      <c r="L5" s="154"/>
      <c r="N5" s="155"/>
      <c r="O5" s="155"/>
      <c r="P5" s="155"/>
      <c r="Q5" s="155"/>
      <c r="R5" s="155"/>
      <c r="S5" s="155"/>
    </row>
    <row r="6" ht="30" customHeight="1" spans="1:19">
      <c r="A6" s="93"/>
      <c r="B6" s="93"/>
      <c r="C6" s="89"/>
      <c r="D6" s="94" t="s">
        <v>16</v>
      </c>
      <c r="F6" s="95"/>
      <c r="G6" s="92"/>
      <c r="H6" s="92"/>
      <c r="I6" s="92"/>
      <c r="K6" s="153"/>
      <c r="L6" s="154"/>
      <c r="N6" s="155"/>
      <c r="O6" s="155"/>
      <c r="P6" s="155"/>
      <c r="Q6" s="155"/>
      <c r="R6" s="155"/>
      <c r="S6" s="155"/>
    </row>
    <row r="7" ht="30" customHeight="1" spans="1:19">
      <c r="A7" s="93"/>
      <c r="B7" s="93"/>
      <c r="C7" s="89"/>
      <c r="D7" s="94" t="s">
        <v>17</v>
      </c>
      <c r="F7" s="95"/>
      <c r="G7" s="92"/>
      <c r="H7" s="92"/>
      <c r="I7" s="92"/>
      <c r="K7" s="153"/>
      <c r="L7" s="154"/>
      <c r="N7" s="155"/>
      <c r="O7" s="155"/>
      <c r="P7" s="155"/>
      <c r="Q7" s="155"/>
      <c r="R7" s="155"/>
      <c r="S7" s="155"/>
    </row>
    <row r="8" ht="30" customHeight="1" spans="1:19">
      <c r="A8" s="93"/>
      <c r="B8" s="93"/>
      <c r="C8" s="89"/>
      <c r="D8" s="94" t="s">
        <v>18</v>
      </c>
      <c r="F8" s="95"/>
      <c r="G8" s="92"/>
      <c r="H8" s="92"/>
      <c r="I8" s="92"/>
      <c r="K8" s="153"/>
      <c r="L8" s="154"/>
      <c r="N8" s="155"/>
      <c r="O8" s="155"/>
      <c r="P8" s="155"/>
      <c r="Q8" s="155"/>
      <c r="R8" s="155"/>
      <c r="S8" s="155"/>
    </row>
    <row r="9" ht="30" customHeight="1" spans="1:19">
      <c r="A9" s="93"/>
      <c r="B9" s="93"/>
      <c r="C9" s="89"/>
      <c r="D9" s="94" t="s">
        <v>19</v>
      </c>
      <c r="F9" s="95"/>
      <c r="G9" s="92"/>
      <c r="H9" s="92"/>
      <c r="I9" s="92"/>
      <c r="K9" s="153"/>
      <c r="L9" s="154"/>
      <c r="N9" s="155"/>
      <c r="O9" s="155"/>
      <c r="P9" s="155"/>
      <c r="Q9" s="155"/>
      <c r="R9" s="155"/>
      <c r="S9" s="155"/>
    </row>
    <row r="10" ht="30" customHeight="1" spans="1:19">
      <c r="A10" s="93"/>
      <c r="B10" s="93"/>
      <c r="C10" s="89"/>
      <c r="D10" s="94" t="s">
        <v>20</v>
      </c>
      <c r="F10" s="95"/>
      <c r="G10" s="92"/>
      <c r="H10" s="92"/>
      <c r="I10" s="92"/>
      <c r="K10" s="153"/>
      <c r="L10" s="154"/>
      <c r="N10" s="155"/>
      <c r="O10" s="155"/>
      <c r="P10" s="155"/>
      <c r="Q10" s="155"/>
      <c r="R10" s="155"/>
      <c r="S10" s="155"/>
    </row>
    <row r="11" ht="30" customHeight="1" spans="1:19">
      <c r="A11" s="93"/>
      <c r="B11" s="93"/>
      <c r="C11" s="89"/>
      <c r="D11" s="89" t="s">
        <v>21</v>
      </c>
      <c r="F11" s="95"/>
      <c r="G11" s="92"/>
      <c r="H11" s="92"/>
      <c r="I11" s="92"/>
      <c r="K11" s="153"/>
      <c r="L11" s="154"/>
      <c r="N11" s="155"/>
      <c r="O11" s="155"/>
      <c r="P11" s="155"/>
      <c r="Q11" s="155"/>
      <c r="R11" s="155"/>
      <c r="S11" s="155"/>
    </row>
    <row r="12" ht="30" customHeight="1" spans="1:19">
      <c r="A12" s="93"/>
      <c r="B12" s="93"/>
      <c r="C12" s="89"/>
      <c r="D12" s="94" t="s">
        <v>22</v>
      </c>
      <c r="F12" s="95"/>
      <c r="G12" s="92"/>
      <c r="H12" s="92"/>
      <c r="I12" s="92"/>
      <c r="K12" s="153"/>
      <c r="L12" s="154"/>
      <c r="N12" s="155"/>
      <c r="O12" s="155"/>
      <c r="P12" s="155"/>
      <c r="Q12" s="155"/>
      <c r="R12" s="155"/>
      <c r="S12" s="155"/>
    </row>
    <row r="13" ht="30" customHeight="1" spans="1:19">
      <c r="A13" s="93"/>
      <c r="B13" s="93"/>
      <c r="C13" s="89"/>
      <c r="D13" s="94" t="s">
        <v>23</v>
      </c>
      <c r="F13" s="95"/>
      <c r="G13" s="92"/>
      <c r="H13" s="92"/>
      <c r="I13" s="92"/>
      <c r="K13" s="153"/>
      <c r="L13" s="154"/>
      <c r="N13" s="155"/>
      <c r="O13" s="155"/>
      <c r="P13" s="155"/>
      <c r="Q13" s="155"/>
      <c r="R13" s="155"/>
      <c r="S13" s="155"/>
    </row>
    <row r="14" ht="30" customHeight="1" spans="1:19">
      <c r="A14" s="93"/>
      <c r="B14" s="93"/>
      <c r="C14" s="89"/>
      <c r="D14" s="95"/>
      <c r="E14" s="92"/>
      <c r="F14" s="92"/>
      <c r="G14" s="92"/>
      <c r="H14" s="92"/>
      <c r="I14" s="92"/>
      <c r="K14" s="153"/>
      <c r="L14" s="154"/>
      <c r="N14" s="155"/>
      <c r="O14" s="155"/>
      <c r="P14" s="155"/>
      <c r="Q14" s="155"/>
      <c r="R14" s="155"/>
      <c r="S14" s="155"/>
    </row>
    <row r="15" ht="30" customHeight="1" spans="1:19">
      <c r="A15" s="93"/>
      <c r="B15" s="93"/>
      <c r="C15" s="94"/>
      <c r="D15" s="95"/>
      <c r="E15" s="92"/>
      <c r="F15" s="92"/>
      <c r="G15" s="92"/>
      <c r="H15" s="92"/>
      <c r="I15" s="92"/>
      <c r="K15" s="153"/>
      <c r="L15" s="154"/>
      <c r="N15" s="155"/>
      <c r="O15" s="155"/>
      <c r="P15" s="155"/>
      <c r="Q15" s="155"/>
      <c r="R15" s="155"/>
      <c r="S15" s="155"/>
    </row>
    <row r="16" ht="30" customHeight="1" spans="1:19">
      <c r="A16" s="93"/>
      <c r="B16" s="93"/>
      <c r="C16" s="94"/>
      <c r="D16" s="95"/>
      <c r="E16" s="92"/>
      <c r="F16" s="92"/>
      <c r="G16" s="92"/>
      <c r="H16" s="92"/>
      <c r="I16" s="92"/>
      <c r="K16" s="153"/>
      <c r="L16" s="154"/>
      <c r="N16" s="155"/>
      <c r="O16" s="155"/>
      <c r="P16" s="155"/>
      <c r="Q16" s="155"/>
      <c r="R16" s="155"/>
      <c r="S16" s="155"/>
    </row>
    <row r="17" ht="30" hidden="1" customHeight="1" spans="1:19">
      <c r="A17" s="93"/>
      <c r="B17" s="93"/>
      <c r="C17" s="94"/>
      <c r="D17" s="95"/>
      <c r="E17" s="92"/>
      <c r="F17" s="92"/>
      <c r="G17" s="92"/>
      <c r="H17" s="92"/>
      <c r="I17" s="92"/>
      <c r="K17" s="153"/>
      <c r="L17" s="154"/>
      <c r="N17" s="155"/>
      <c r="O17" s="155"/>
      <c r="P17" s="155"/>
      <c r="Q17" s="155"/>
      <c r="R17" s="155"/>
      <c r="S17" s="155"/>
    </row>
    <row r="18" ht="30" hidden="1" customHeight="1" spans="1:19">
      <c r="A18" s="93"/>
      <c r="B18" s="93"/>
      <c r="C18" s="94"/>
      <c r="D18" s="95"/>
      <c r="E18" s="92"/>
      <c r="F18" s="92"/>
      <c r="G18" s="92"/>
      <c r="H18" s="92"/>
      <c r="I18" s="92"/>
      <c r="K18" s="153"/>
      <c r="L18" s="154"/>
      <c r="N18" s="155"/>
      <c r="O18" s="155"/>
      <c r="P18" s="155"/>
      <c r="Q18" s="155"/>
      <c r="R18" s="155"/>
      <c r="S18" s="155"/>
    </row>
    <row r="19" ht="30" hidden="1" customHeight="1" spans="1:19">
      <c r="A19" s="93"/>
      <c r="B19" s="93"/>
      <c r="C19" s="94"/>
      <c r="D19" s="95"/>
      <c r="E19" s="92"/>
      <c r="F19" s="92"/>
      <c r="G19" s="92"/>
      <c r="H19" s="92"/>
      <c r="I19" s="92"/>
      <c r="K19" s="153"/>
      <c r="L19" s="154"/>
      <c r="N19" s="155"/>
      <c r="O19" s="155"/>
      <c r="P19" s="155"/>
      <c r="Q19" s="155"/>
      <c r="R19" s="155"/>
      <c r="S19" s="155"/>
    </row>
    <row r="20" ht="30" hidden="1" customHeight="1" spans="1:19">
      <c r="A20" s="93"/>
      <c r="B20" s="93"/>
      <c r="C20" s="94"/>
      <c r="D20" s="95"/>
      <c r="E20" s="92"/>
      <c r="F20" s="92"/>
      <c r="G20" s="92"/>
      <c r="H20" s="92"/>
      <c r="I20" s="92"/>
      <c r="K20" s="153"/>
      <c r="L20" s="154"/>
      <c r="N20" s="155"/>
      <c r="O20" s="155"/>
      <c r="P20" s="155"/>
      <c r="Q20" s="155"/>
      <c r="R20" s="155"/>
      <c r="S20" s="155"/>
    </row>
    <row r="21" ht="30" hidden="1" customHeight="1" spans="1:19">
      <c r="A21" s="93"/>
      <c r="B21" s="93"/>
      <c r="C21" s="94"/>
      <c r="D21" s="95"/>
      <c r="E21" s="92"/>
      <c r="F21" s="92"/>
      <c r="G21" s="92"/>
      <c r="H21" s="92"/>
      <c r="I21" s="92"/>
      <c r="K21" s="153"/>
      <c r="L21" s="154"/>
      <c r="N21" s="155"/>
      <c r="O21" s="155"/>
      <c r="P21" s="155"/>
      <c r="Q21" s="155"/>
      <c r="R21" s="155"/>
      <c r="S21" s="155"/>
    </row>
    <row r="22" ht="30" hidden="1" customHeight="1" spans="1:19">
      <c r="A22" s="93"/>
      <c r="B22" s="93"/>
      <c r="C22" s="94"/>
      <c r="D22" s="95"/>
      <c r="E22" s="92"/>
      <c r="F22" s="92"/>
      <c r="G22" s="92"/>
      <c r="H22" s="92"/>
      <c r="I22" s="92"/>
      <c r="K22" s="153"/>
      <c r="L22" s="154"/>
      <c r="N22" s="155"/>
      <c r="O22" s="155"/>
      <c r="P22" s="155"/>
      <c r="Q22" s="155"/>
      <c r="R22" s="155"/>
      <c r="S22" s="155"/>
    </row>
    <row r="23" ht="30" hidden="1" customHeight="1" spans="1:19">
      <c r="A23" s="93"/>
      <c r="B23" s="93"/>
      <c r="C23" s="94"/>
      <c r="D23" s="95"/>
      <c r="E23" s="92"/>
      <c r="F23" s="92"/>
      <c r="G23" s="92"/>
      <c r="H23" s="92"/>
      <c r="I23" s="92"/>
      <c r="K23" s="153"/>
      <c r="L23" s="154"/>
      <c r="N23" s="155"/>
      <c r="O23" s="155"/>
      <c r="P23" s="155"/>
      <c r="Q23" s="155"/>
      <c r="R23" s="155"/>
      <c r="S23" s="155"/>
    </row>
    <row r="24" ht="30" customHeight="1" spans="1:14">
      <c r="A24" s="96" t="s">
        <v>13</v>
      </c>
      <c r="B24" s="97"/>
      <c r="C24" s="97"/>
      <c r="D24" s="97"/>
      <c r="E24" s="97"/>
      <c r="F24" s="97"/>
      <c r="G24" s="97"/>
      <c r="H24" s="97"/>
      <c r="I24" s="156"/>
      <c r="M24" s="95"/>
      <c r="N24" s="95"/>
    </row>
    <row r="25" ht="39" customHeight="1" spans="1:9">
      <c r="A25" s="98" t="s">
        <v>2</v>
      </c>
      <c r="B25" s="98"/>
      <c r="C25" s="99"/>
      <c r="D25" s="100"/>
      <c r="E25" s="100"/>
      <c r="F25" s="100"/>
      <c r="G25" s="100"/>
      <c r="H25" s="100"/>
      <c r="I25" s="157"/>
    </row>
    <row r="26" ht="39" customHeight="1" spans="1:9">
      <c r="A26" s="98" t="s">
        <v>24</v>
      </c>
      <c r="B26" s="98"/>
      <c r="C26" s="99"/>
      <c r="D26" s="100"/>
      <c r="E26" s="100"/>
      <c r="F26" s="100"/>
      <c r="G26" s="100"/>
      <c r="H26" s="100"/>
      <c r="I26" s="157"/>
    </row>
    <row r="27" ht="39" customHeight="1" spans="1:9">
      <c r="A27" s="98" t="s">
        <v>25</v>
      </c>
      <c r="B27" s="98"/>
      <c r="C27" s="101"/>
      <c r="D27" s="102"/>
      <c r="E27" s="102"/>
      <c r="F27" s="102"/>
      <c r="G27" s="102"/>
      <c r="H27" s="102"/>
      <c r="I27" s="158"/>
    </row>
    <row r="28" ht="39" customHeight="1" spans="1:9">
      <c r="A28" s="98" t="s">
        <v>26</v>
      </c>
      <c r="B28" s="98"/>
      <c r="C28" s="101"/>
      <c r="D28" s="102"/>
      <c r="E28" s="102"/>
      <c r="F28" s="102"/>
      <c r="G28" s="102"/>
      <c r="H28" s="102"/>
      <c r="I28" s="158"/>
    </row>
    <row r="29" ht="39" customHeight="1" spans="1:9">
      <c r="A29" s="98" t="s">
        <v>27</v>
      </c>
      <c r="B29" s="98"/>
      <c r="C29" s="103"/>
      <c r="D29" s="104"/>
      <c r="E29" s="105"/>
      <c r="F29" s="106" t="s">
        <v>28</v>
      </c>
      <c r="G29" s="107"/>
      <c r="H29" s="107"/>
      <c r="I29" s="107"/>
    </row>
    <row r="30" ht="39" customHeight="1" spans="1:9">
      <c r="A30" s="108" t="s">
        <v>29</v>
      </c>
      <c r="B30" s="109"/>
      <c r="C30" s="103"/>
      <c r="D30" s="104"/>
      <c r="E30" s="105"/>
      <c r="F30" s="108" t="s">
        <v>30</v>
      </c>
      <c r="G30" s="110"/>
      <c r="H30" s="111"/>
      <c r="I30" s="159"/>
    </row>
    <row r="31" ht="39" customHeight="1" spans="1:9">
      <c r="A31" s="98" t="s">
        <v>31</v>
      </c>
      <c r="B31" s="98"/>
      <c r="C31" s="103"/>
      <c r="D31" s="104"/>
      <c r="E31" s="105"/>
      <c r="F31" s="112" t="s">
        <v>32</v>
      </c>
      <c r="G31" s="107"/>
      <c r="H31" s="107"/>
      <c r="I31" s="107"/>
    </row>
    <row r="32" ht="39" customHeight="1" spans="1:9">
      <c r="A32" s="98" t="s">
        <v>33</v>
      </c>
      <c r="B32" s="98"/>
      <c r="C32" s="103"/>
      <c r="D32" s="104"/>
      <c r="E32" s="105"/>
      <c r="F32" s="112" t="s">
        <v>34</v>
      </c>
      <c r="G32" s="107"/>
      <c r="H32" s="107"/>
      <c r="I32" s="107"/>
    </row>
    <row r="33" ht="39" customHeight="1" spans="1:9">
      <c r="A33" s="108" t="s">
        <v>35</v>
      </c>
      <c r="B33" s="109"/>
      <c r="C33" s="103"/>
      <c r="D33" s="104"/>
      <c r="E33" s="105"/>
      <c r="F33" s="112" t="s">
        <v>36</v>
      </c>
      <c r="G33" s="111"/>
      <c r="H33" s="111"/>
      <c r="I33" s="159"/>
    </row>
    <row r="34" ht="27.95" customHeight="1" spans="1:9">
      <c r="A34" s="113" t="s">
        <v>14</v>
      </c>
      <c r="B34" s="114"/>
      <c r="C34" s="114"/>
      <c r="D34" s="114"/>
      <c r="E34" s="114"/>
      <c r="F34" s="114"/>
      <c r="G34" s="114"/>
      <c r="H34" s="114"/>
      <c r="I34" s="160"/>
    </row>
    <row r="35" ht="27.95" customHeight="1" spans="1:9">
      <c r="A35" s="115" t="s">
        <v>37</v>
      </c>
      <c r="B35" s="115"/>
      <c r="C35" s="115"/>
      <c r="D35" s="115"/>
      <c r="E35" s="115"/>
      <c r="F35" s="115"/>
      <c r="G35" s="115"/>
      <c r="H35" s="115"/>
      <c r="I35" s="115"/>
    </row>
    <row r="36" ht="27.95" customHeight="1" spans="1:9">
      <c r="A36" s="116" t="s">
        <v>38</v>
      </c>
      <c r="B36" s="117"/>
      <c r="C36" s="118" t="s">
        <v>39</v>
      </c>
      <c r="D36" s="118"/>
      <c r="E36" s="119" t="s">
        <v>40</v>
      </c>
      <c r="F36" s="119"/>
      <c r="G36" s="118" t="s">
        <v>41</v>
      </c>
      <c r="H36" s="118"/>
      <c r="I36" s="118"/>
    </row>
    <row r="37" ht="27.95" customHeight="1" spans="1:9">
      <c r="A37" s="116" t="s">
        <v>42</v>
      </c>
      <c r="B37" s="117"/>
      <c r="C37" s="120"/>
      <c r="D37" s="121"/>
      <c r="E37" s="119" t="s">
        <v>43</v>
      </c>
      <c r="F37" s="119"/>
      <c r="G37" s="122"/>
      <c r="H37" s="123"/>
      <c r="I37" s="161"/>
    </row>
    <row r="38" ht="27.95" customHeight="1" spans="1:9">
      <c r="A38" s="124" t="s">
        <v>44</v>
      </c>
      <c r="B38" s="125"/>
      <c r="C38" s="125"/>
      <c r="D38" s="125"/>
      <c r="E38" s="125"/>
      <c r="F38" s="125"/>
      <c r="G38" s="125"/>
      <c r="H38" s="125"/>
      <c r="I38" s="162"/>
    </row>
    <row r="39" ht="150" customHeight="1" spans="1:9">
      <c r="A39" s="126" t="s">
        <v>45</v>
      </c>
      <c r="B39" s="127"/>
      <c r="C39" s="127"/>
      <c r="D39" s="127"/>
      <c r="E39" s="127"/>
      <c r="F39" s="127"/>
      <c r="G39" s="127"/>
      <c r="H39" s="127"/>
      <c r="I39" s="163"/>
    </row>
    <row r="40" ht="27.95" customHeight="1" spans="1:9">
      <c r="A40" s="128" t="s">
        <v>17</v>
      </c>
      <c r="B40" s="129"/>
      <c r="C40" s="129"/>
      <c r="D40" s="129"/>
      <c r="E40" s="129"/>
      <c r="F40" s="129"/>
      <c r="G40" s="129"/>
      <c r="H40" s="129"/>
      <c r="I40" s="164"/>
    </row>
    <row r="41" ht="27.95" customHeight="1" spans="1:9">
      <c r="A41" s="130" t="s">
        <v>46</v>
      </c>
      <c r="B41" s="130"/>
      <c r="C41" s="130" t="s">
        <v>47</v>
      </c>
      <c r="D41" s="130"/>
      <c r="E41" s="130"/>
      <c r="F41" s="130" t="s">
        <v>48</v>
      </c>
      <c r="G41" s="130"/>
      <c r="H41" s="130" t="s">
        <v>49</v>
      </c>
      <c r="I41" s="130"/>
    </row>
    <row r="42" ht="27.95" customHeight="1" spans="1:12">
      <c r="A42" s="131"/>
      <c r="B42" s="132"/>
      <c r="C42" s="131"/>
      <c r="D42" s="133"/>
      <c r="E42" s="132"/>
      <c r="F42" s="134" t="s">
        <v>50</v>
      </c>
      <c r="G42" s="132"/>
      <c r="H42" s="131" t="s">
        <v>50</v>
      </c>
      <c r="I42" s="132"/>
      <c r="K42" s="165"/>
      <c r="L42" s="165"/>
    </row>
    <row r="43" ht="27.95" customHeight="1" spans="1:9">
      <c r="A43" s="103"/>
      <c r="B43" s="105"/>
      <c r="C43" s="103"/>
      <c r="D43" s="104"/>
      <c r="E43" s="105"/>
      <c r="F43" s="135" t="s">
        <v>50</v>
      </c>
      <c r="G43" s="136"/>
      <c r="H43" s="135" t="s">
        <v>50</v>
      </c>
      <c r="I43" s="136"/>
    </row>
    <row r="44" ht="27.95" hidden="1" customHeight="1" spans="1:9">
      <c r="A44" s="137"/>
      <c r="B44" s="138"/>
      <c r="C44" s="137"/>
      <c r="D44" s="139"/>
      <c r="E44" s="138"/>
      <c r="F44" s="137"/>
      <c r="G44" s="138"/>
      <c r="H44" s="137"/>
      <c r="I44" s="138"/>
    </row>
    <row r="45" ht="27.95" hidden="1" customHeight="1" spans="1:9">
      <c r="A45" s="137"/>
      <c r="B45" s="138"/>
      <c r="C45" s="137"/>
      <c r="D45" s="139"/>
      <c r="E45" s="138"/>
      <c r="F45" s="137"/>
      <c r="G45" s="138"/>
      <c r="H45" s="137"/>
      <c r="I45" s="138"/>
    </row>
    <row r="46" ht="27.95" customHeight="1" spans="1:9">
      <c r="A46" s="140" t="s">
        <v>18</v>
      </c>
      <c r="B46" s="141"/>
      <c r="C46" s="141"/>
      <c r="D46" s="141"/>
      <c r="E46" s="141"/>
      <c r="F46" s="141"/>
      <c r="G46" s="141"/>
      <c r="H46" s="141"/>
      <c r="I46" s="166"/>
    </row>
    <row r="47" ht="27.95" customHeight="1" spans="1:9">
      <c r="A47" s="140" t="s">
        <v>19</v>
      </c>
      <c r="B47" s="141"/>
      <c r="C47" s="141"/>
      <c r="D47" s="141"/>
      <c r="E47" s="141"/>
      <c r="F47" s="141"/>
      <c r="G47" s="141"/>
      <c r="H47" s="141"/>
      <c r="I47" s="166"/>
    </row>
    <row r="48" ht="35.1" customHeight="1" spans="1:9">
      <c r="A48" s="142" t="s">
        <v>51</v>
      </c>
      <c r="B48" s="142"/>
      <c r="C48" s="142"/>
      <c r="D48" s="142"/>
      <c r="E48" s="142"/>
      <c r="F48" s="142"/>
      <c r="G48" s="142"/>
      <c r="H48" s="142"/>
      <c r="I48" s="142"/>
    </row>
    <row r="49" ht="27.95" customHeight="1" spans="1:9">
      <c r="A49" s="143" t="s">
        <v>20</v>
      </c>
      <c r="B49" s="144"/>
      <c r="C49" s="144"/>
      <c r="D49" s="144"/>
      <c r="E49" s="144"/>
      <c r="F49" s="144"/>
      <c r="G49" s="144"/>
      <c r="H49" s="144"/>
      <c r="I49" s="167"/>
    </row>
    <row r="50" ht="33" customHeight="1" spans="1:9">
      <c r="A50" s="145" t="s">
        <v>52</v>
      </c>
      <c r="B50" s="146"/>
      <c r="C50" s="146"/>
      <c r="D50" s="146"/>
      <c r="E50" s="145" t="s">
        <v>53</v>
      </c>
      <c r="F50" s="147"/>
      <c r="G50" s="147"/>
      <c r="H50" s="147"/>
      <c r="I50" s="147"/>
    </row>
    <row r="51" ht="126" customHeight="1" spans="1:9">
      <c r="A51" s="148" t="s">
        <v>54</v>
      </c>
      <c r="B51" s="149"/>
      <c r="C51" s="149"/>
      <c r="D51" s="149"/>
      <c r="E51" s="149"/>
      <c r="F51" s="149"/>
      <c r="G51" s="149"/>
      <c r="H51" s="149"/>
      <c r="I51" s="168"/>
    </row>
    <row r="52" ht="45" customHeight="1" spans="1:9">
      <c r="A52" s="140" t="s">
        <v>55</v>
      </c>
      <c r="B52" s="141"/>
      <c r="C52" s="141"/>
      <c r="D52" s="141"/>
      <c r="E52" s="141"/>
      <c r="F52" s="141"/>
      <c r="G52" s="141"/>
      <c r="H52" s="141"/>
      <c r="I52" s="166"/>
    </row>
    <row r="53" ht="218.1" customHeight="1" spans="1:9">
      <c r="A53" s="150" t="s">
        <v>56</v>
      </c>
      <c r="B53" s="150"/>
      <c r="C53" s="150"/>
      <c r="D53" s="150"/>
      <c r="E53" s="150"/>
      <c r="F53" s="150"/>
      <c r="G53" s="150"/>
      <c r="H53" s="150"/>
      <c r="I53" s="150"/>
    </row>
    <row r="54" ht="249" customHeight="1" spans="1:9">
      <c r="A54" s="151"/>
      <c r="B54" s="151"/>
      <c r="C54" s="151"/>
      <c r="D54" s="151"/>
      <c r="E54" s="151"/>
      <c r="F54" s="151"/>
      <c r="G54" s="151"/>
      <c r="H54" s="151"/>
      <c r="I54" s="151"/>
    </row>
    <row r="55" ht="218.1" customHeight="1" spans="1:9">
      <c r="A55" s="151"/>
      <c r="B55" s="151"/>
      <c r="C55" s="151"/>
      <c r="D55" s="151"/>
      <c r="E55" s="151"/>
      <c r="F55" s="151"/>
      <c r="G55" s="151"/>
      <c r="H55" s="151"/>
      <c r="I55" s="151"/>
    </row>
    <row r="56" ht="24" customHeight="1" spans="1:9">
      <c r="A56" s="151"/>
      <c r="B56" s="151"/>
      <c r="C56" s="151"/>
      <c r="D56" s="151"/>
      <c r="E56" s="151"/>
      <c r="F56" s="151"/>
      <c r="G56" s="151"/>
      <c r="H56" s="151"/>
      <c r="I56" s="151"/>
    </row>
    <row r="57" ht="13.5" customHeight="1" spans="1:9">
      <c r="A57" s="151"/>
      <c r="B57" s="151"/>
      <c r="C57" s="151"/>
      <c r="D57" s="151"/>
      <c r="E57" s="151"/>
      <c r="F57" s="151"/>
      <c r="G57" s="151"/>
      <c r="H57" s="151"/>
      <c r="I57" s="151"/>
    </row>
    <row r="58" ht="13.5" customHeight="1" spans="1:9">
      <c r="A58" s="151"/>
      <c r="B58" s="151"/>
      <c r="C58" s="151"/>
      <c r="D58" s="151"/>
      <c r="E58" s="151"/>
      <c r="F58" s="151"/>
      <c r="G58" s="151"/>
      <c r="H58" s="151"/>
      <c r="I58" s="151"/>
    </row>
    <row r="59" ht="13.5" customHeight="1" spans="1:9">
      <c r="A59" s="151"/>
      <c r="B59" s="151"/>
      <c r="C59" s="151"/>
      <c r="D59" s="151"/>
      <c r="E59" s="151"/>
      <c r="F59" s="151"/>
      <c r="G59" s="151"/>
      <c r="H59" s="151"/>
      <c r="I59" s="151"/>
    </row>
    <row r="60" ht="13.5" customHeight="1" spans="1:9">
      <c r="A60" s="151"/>
      <c r="B60" s="151"/>
      <c r="C60" s="151"/>
      <c r="D60" s="151"/>
      <c r="E60" s="151"/>
      <c r="F60" s="151"/>
      <c r="G60" s="151"/>
      <c r="H60" s="151"/>
      <c r="I60" s="151"/>
    </row>
    <row r="61" ht="13.5" customHeight="1" spans="1:9">
      <c r="A61" s="151"/>
      <c r="B61" s="151"/>
      <c r="C61" s="151"/>
      <c r="D61" s="151"/>
      <c r="E61" s="151"/>
      <c r="F61" s="151"/>
      <c r="G61" s="151"/>
      <c r="H61" s="151"/>
      <c r="I61" s="151"/>
    </row>
    <row r="62" ht="13.5" customHeight="1" spans="1:9">
      <c r="A62" s="151"/>
      <c r="B62" s="151"/>
      <c r="C62" s="151"/>
      <c r="D62" s="151"/>
      <c r="E62" s="151"/>
      <c r="F62" s="151"/>
      <c r="G62" s="151"/>
      <c r="H62" s="151"/>
      <c r="I62" s="151"/>
    </row>
    <row r="63" ht="13.5" customHeight="1" spans="1:9">
      <c r="A63" s="151"/>
      <c r="B63" s="151"/>
      <c r="C63" s="151"/>
      <c r="D63" s="151"/>
      <c r="E63" s="151"/>
      <c r="F63" s="151"/>
      <c r="G63" s="151"/>
      <c r="H63" s="151"/>
      <c r="I63" s="151"/>
    </row>
    <row r="64" ht="13.5" customHeight="1" spans="1:9">
      <c r="A64" s="151"/>
      <c r="B64" s="151"/>
      <c r="C64" s="151"/>
      <c r="D64" s="151"/>
      <c r="E64" s="151"/>
      <c r="F64" s="151"/>
      <c r="G64" s="151"/>
      <c r="H64" s="151"/>
      <c r="I64" s="151"/>
    </row>
    <row r="65" ht="13.5" customHeight="1" spans="1:9">
      <c r="A65" s="151"/>
      <c r="B65" s="151"/>
      <c r="C65" s="151"/>
      <c r="D65" s="151"/>
      <c r="E65" s="151"/>
      <c r="F65" s="151"/>
      <c r="G65" s="151"/>
      <c r="H65" s="151"/>
      <c r="I65" s="151"/>
    </row>
    <row r="66" ht="13.5" customHeight="1" spans="1:9">
      <c r="A66" s="151"/>
      <c r="B66" s="151"/>
      <c r="C66" s="151"/>
      <c r="D66" s="151"/>
      <c r="E66" s="151"/>
      <c r="F66" s="151"/>
      <c r="G66" s="151"/>
      <c r="H66" s="151"/>
      <c r="I66" s="151"/>
    </row>
    <row r="67" ht="13.5" customHeight="1" spans="1:9">
      <c r="A67" s="151"/>
      <c r="B67" s="151"/>
      <c r="C67" s="151"/>
      <c r="D67" s="151"/>
      <c r="E67" s="151"/>
      <c r="F67" s="151"/>
      <c r="G67" s="151"/>
      <c r="H67" s="151"/>
      <c r="I67" s="151"/>
    </row>
    <row r="68" ht="13.5" customHeight="1" spans="1:9">
      <c r="A68" s="151"/>
      <c r="B68" s="151"/>
      <c r="C68" s="151"/>
      <c r="D68" s="151"/>
      <c r="E68" s="151"/>
      <c r="F68" s="151"/>
      <c r="G68" s="151"/>
      <c r="H68" s="151"/>
      <c r="I68" s="151"/>
    </row>
    <row r="69" ht="13.5" customHeight="1" spans="1:9">
      <c r="A69" s="151"/>
      <c r="B69" s="151"/>
      <c r="C69" s="151"/>
      <c r="D69" s="151"/>
      <c r="E69" s="151"/>
      <c r="F69" s="151"/>
      <c r="G69" s="151"/>
      <c r="H69" s="151"/>
      <c r="I69" s="151"/>
    </row>
    <row r="70" ht="13.5" customHeight="1" spans="1:9">
      <c r="A70" s="151"/>
      <c r="B70" s="151"/>
      <c r="C70" s="151"/>
      <c r="D70" s="151"/>
      <c r="E70" s="151"/>
      <c r="F70" s="151"/>
      <c r="G70" s="151"/>
      <c r="H70" s="151"/>
      <c r="I70" s="151"/>
    </row>
    <row r="71" ht="13.5" customHeight="1" spans="1:9">
      <c r="A71" s="169"/>
      <c r="B71" s="169"/>
      <c r="C71" s="169"/>
      <c r="D71" s="3"/>
      <c r="E71" s="2"/>
      <c r="F71" s="2"/>
      <c r="G71" s="2"/>
      <c r="H71" s="2"/>
      <c r="I71" s="2"/>
    </row>
    <row r="72" ht="13.5" customHeight="1" spans="1:9">
      <c r="A72" s="169"/>
      <c r="B72" s="169"/>
      <c r="C72" s="169"/>
      <c r="D72" s="3"/>
      <c r="E72" s="2"/>
      <c r="F72" s="2"/>
      <c r="G72" s="2"/>
      <c r="H72" s="2"/>
      <c r="I72" s="2"/>
    </row>
    <row r="73" ht="13.5" customHeight="1" spans="1:9">
      <c r="A73" s="169"/>
      <c r="B73" s="169"/>
      <c r="C73" s="169"/>
      <c r="D73" s="3"/>
      <c r="E73" s="2"/>
      <c r="F73" s="2"/>
      <c r="G73" s="2"/>
      <c r="H73" s="2"/>
      <c r="I73" s="2"/>
    </row>
    <row r="74" ht="13.5" customHeight="1" spans="1:9">
      <c r="A74" s="169"/>
      <c r="B74" s="169"/>
      <c r="C74" s="169"/>
      <c r="D74" s="3"/>
      <c r="E74" s="2"/>
      <c r="F74" s="2"/>
      <c r="G74" s="2"/>
      <c r="H74" s="2"/>
      <c r="I74" s="2"/>
    </row>
    <row r="75" ht="13.5" customHeight="1" spans="1:9">
      <c r="A75" s="169"/>
      <c r="B75" s="169"/>
      <c r="C75" s="169"/>
      <c r="D75" s="3"/>
      <c r="E75" s="2"/>
      <c r="F75" s="2"/>
      <c r="G75" s="2"/>
      <c r="H75" s="2"/>
      <c r="I75" s="2"/>
    </row>
    <row r="76" ht="13.5" customHeight="1" spans="1:9">
      <c r="A76" s="169"/>
      <c r="B76" s="169"/>
      <c r="C76" s="169"/>
      <c r="D76" s="3"/>
      <c r="E76" s="2"/>
      <c r="F76" s="2"/>
      <c r="G76" s="2"/>
      <c r="H76" s="2"/>
      <c r="I76" s="2"/>
    </row>
    <row r="77" ht="13.5" customHeight="1" spans="1:9">
      <c r="A77" s="169"/>
      <c r="B77" s="169"/>
      <c r="C77" s="169"/>
      <c r="D77" s="3"/>
      <c r="E77" s="2"/>
      <c r="F77" s="2"/>
      <c r="G77" s="2"/>
      <c r="H77" s="2"/>
      <c r="I77" s="2"/>
    </row>
    <row r="78" ht="13.5" customHeight="1" spans="1:9">
      <c r="A78" s="169"/>
      <c r="B78" s="169"/>
      <c r="C78" s="169"/>
      <c r="D78" s="3"/>
      <c r="E78" s="2"/>
      <c r="F78" s="2"/>
      <c r="G78" s="2"/>
      <c r="H78" s="2"/>
      <c r="I78" s="2"/>
    </row>
    <row r="79" ht="13.5" customHeight="1" spans="1:9">
      <c r="A79" s="169"/>
      <c r="B79" s="169"/>
      <c r="C79" s="169"/>
      <c r="D79" s="3"/>
      <c r="E79" s="2"/>
      <c r="F79" s="2"/>
      <c r="G79" s="2"/>
      <c r="H79" s="2"/>
      <c r="I79" s="2"/>
    </row>
    <row r="80" ht="13.5" customHeight="1" spans="1:9">
      <c r="A80" s="169"/>
      <c r="B80" s="169"/>
      <c r="C80" s="169"/>
      <c r="D80" s="3"/>
      <c r="E80" s="2"/>
      <c r="F80" s="2"/>
      <c r="G80" s="2"/>
      <c r="H80" s="2"/>
      <c r="I80" s="2"/>
    </row>
    <row r="81" ht="13.5" customHeight="1" spans="1:9">
      <c r="A81" s="169"/>
      <c r="B81" s="169"/>
      <c r="C81" s="169"/>
      <c r="D81" s="3"/>
      <c r="E81" s="2"/>
      <c r="F81" s="2"/>
      <c r="G81" s="2"/>
      <c r="H81" s="2"/>
      <c r="I81" s="2"/>
    </row>
    <row r="82" ht="13.5" customHeight="1" spans="1:9">
      <c r="A82" s="169"/>
      <c r="B82" s="169"/>
      <c r="C82" s="169"/>
      <c r="D82" s="3"/>
      <c r="E82" s="2"/>
      <c r="F82" s="2"/>
      <c r="G82" s="2"/>
      <c r="H82" s="2"/>
      <c r="I82" s="2"/>
    </row>
    <row r="83" ht="13.5" customHeight="1" spans="1:9">
      <c r="A83" s="169"/>
      <c r="B83" s="169"/>
      <c r="C83" s="169"/>
      <c r="D83" s="3"/>
      <c r="E83" s="2"/>
      <c r="F83" s="2"/>
      <c r="G83" s="2"/>
      <c r="H83" s="2"/>
      <c r="I83" s="2"/>
    </row>
    <row r="84" ht="13.5" customHeight="1" spans="1:9">
      <c r="A84" s="169"/>
      <c r="B84" s="169"/>
      <c r="C84" s="169"/>
      <c r="D84" s="3"/>
      <c r="E84" s="2"/>
      <c r="F84" s="2"/>
      <c r="G84" s="2"/>
      <c r="H84" s="2"/>
      <c r="I84" s="2"/>
    </row>
    <row r="85" ht="13.5" customHeight="1" spans="1:9">
      <c r="A85" s="169"/>
      <c r="B85" s="169"/>
      <c r="C85" s="169"/>
      <c r="D85" s="3"/>
      <c r="E85" s="2"/>
      <c r="F85" s="2"/>
      <c r="G85" s="2"/>
      <c r="H85" s="2"/>
      <c r="I85" s="2"/>
    </row>
    <row r="86" ht="13.5" customHeight="1" spans="1:9">
      <c r="A86" s="169"/>
      <c r="B86" s="169"/>
      <c r="C86" s="169"/>
      <c r="D86" s="3"/>
      <c r="E86" s="2"/>
      <c r="F86" s="2"/>
      <c r="G86" s="2"/>
      <c r="H86" s="2"/>
      <c r="I86" s="2"/>
    </row>
    <row r="87" ht="13.5" customHeight="1" spans="1:9">
      <c r="A87" s="169"/>
      <c r="B87" s="169"/>
      <c r="C87" s="169"/>
      <c r="D87" s="3"/>
      <c r="E87" s="2"/>
      <c r="F87" s="2"/>
      <c r="G87" s="2"/>
      <c r="H87" s="2"/>
      <c r="I87" s="2"/>
    </row>
    <row r="88" ht="13.5" customHeight="1" spans="1:9">
      <c r="A88" s="169"/>
      <c r="B88" s="169"/>
      <c r="C88" s="169"/>
      <c r="D88" s="3"/>
      <c r="E88" s="2"/>
      <c r="F88" s="2"/>
      <c r="G88" s="2"/>
      <c r="H88" s="2"/>
      <c r="I88" s="2"/>
    </row>
    <row r="89" ht="13.5" customHeight="1" spans="1:9">
      <c r="A89" s="169"/>
      <c r="B89" s="169"/>
      <c r="C89" s="169"/>
      <c r="D89" s="3"/>
      <c r="E89" s="2"/>
      <c r="F89" s="2"/>
      <c r="G89" s="2"/>
      <c r="H89" s="2"/>
      <c r="I89" s="2"/>
    </row>
    <row r="90" ht="13.5" customHeight="1" spans="1:9">
      <c r="A90" s="169"/>
      <c r="B90" s="169"/>
      <c r="C90" s="169"/>
      <c r="D90" s="3"/>
      <c r="E90" s="2"/>
      <c r="F90" s="2"/>
      <c r="G90" s="2"/>
      <c r="H90" s="2"/>
      <c r="I90" s="2"/>
    </row>
    <row r="91" ht="13.5" customHeight="1" spans="1:9">
      <c r="A91" s="169"/>
      <c r="B91" s="169"/>
      <c r="C91" s="169"/>
      <c r="D91" s="3"/>
      <c r="E91" s="2"/>
      <c r="F91" s="2"/>
      <c r="G91" s="2"/>
      <c r="H91" s="2"/>
      <c r="I91" s="2"/>
    </row>
    <row r="92" ht="13.5" customHeight="1" spans="1:9">
      <c r="A92" s="169"/>
      <c r="B92" s="169"/>
      <c r="C92" s="169"/>
      <c r="D92" s="3"/>
      <c r="E92" s="2"/>
      <c r="F92" s="2"/>
      <c r="G92" s="2"/>
      <c r="H92" s="2"/>
      <c r="I92" s="2"/>
    </row>
    <row r="93" ht="13.5" customHeight="1" spans="1:9">
      <c r="A93" s="169"/>
      <c r="B93" s="169"/>
      <c r="C93" s="169"/>
      <c r="D93" s="3"/>
      <c r="E93" s="2"/>
      <c r="F93" s="2"/>
      <c r="G93" s="2"/>
      <c r="H93" s="2"/>
      <c r="I93" s="2"/>
    </row>
    <row r="94" spans="1:9">
      <c r="A94" s="169"/>
      <c r="B94" s="169"/>
      <c r="C94" s="169"/>
      <c r="D94" s="3"/>
      <c r="E94" s="2"/>
      <c r="F94" s="2"/>
      <c r="G94" s="2"/>
      <c r="H94" s="2"/>
      <c r="I94" s="2"/>
    </row>
    <row r="95" ht="13.5" customHeight="1" spans="1:9">
      <c r="A95" s="169"/>
      <c r="B95" s="169"/>
      <c r="C95" s="169"/>
      <c r="D95" s="3"/>
      <c r="E95" s="2"/>
      <c r="F95" s="2"/>
      <c r="G95" s="2"/>
      <c r="H95" s="2"/>
      <c r="I95" s="2"/>
    </row>
    <row r="96" ht="13.5" customHeight="1" spans="1:9">
      <c r="A96" s="169"/>
      <c r="B96" s="169"/>
      <c r="C96" s="169"/>
      <c r="D96" s="3"/>
      <c r="E96" s="2"/>
      <c r="F96" s="2"/>
      <c r="G96" s="2"/>
      <c r="H96" s="2"/>
      <c r="I96" s="2"/>
    </row>
    <row r="97" ht="13.5" customHeight="1" spans="1:9">
      <c r="A97" s="169"/>
      <c r="B97" s="169"/>
      <c r="C97" s="169"/>
      <c r="D97" s="3"/>
      <c r="E97" s="2"/>
      <c r="F97" s="2"/>
      <c r="G97" s="2"/>
      <c r="H97" s="2"/>
      <c r="I97" s="2"/>
    </row>
    <row r="98" ht="13.5" customHeight="1" spans="1:9">
      <c r="A98" s="169"/>
      <c r="B98" s="169"/>
      <c r="C98" s="169"/>
      <c r="D98" s="3"/>
      <c r="E98" s="2"/>
      <c r="F98" s="2"/>
      <c r="G98" s="2"/>
      <c r="H98" s="2"/>
      <c r="I98" s="2"/>
    </row>
    <row r="99" ht="13.5" customHeight="1" spans="1:9">
      <c r="A99" s="169"/>
      <c r="B99" s="169"/>
      <c r="C99" s="169"/>
      <c r="D99" s="3"/>
      <c r="E99" s="2"/>
      <c r="F99" s="2"/>
      <c r="G99" s="2"/>
      <c r="H99" s="2"/>
      <c r="I99" s="2"/>
    </row>
    <row r="100" ht="13.5" customHeight="1" spans="1:9">
      <c r="A100" s="169"/>
      <c r="B100" s="169"/>
      <c r="C100" s="169"/>
      <c r="D100" s="3"/>
      <c r="E100" s="2"/>
      <c r="F100" s="2"/>
      <c r="G100" s="2"/>
      <c r="H100" s="2"/>
      <c r="I100" s="2"/>
    </row>
    <row r="101" ht="13.5" customHeight="1" spans="1:9">
      <c r="A101" s="169"/>
      <c r="B101" s="169"/>
      <c r="C101" s="169"/>
      <c r="D101" s="3"/>
      <c r="E101" s="2"/>
      <c r="F101" s="2"/>
      <c r="G101" s="2"/>
      <c r="H101" s="2"/>
      <c r="I101" s="2"/>
    </row>
    <row r="102" ht="13.5" customHeight="1" spans="1:9">
      <c r="A102" s="169"/>
      <c r="B102" s="169"/>
      <c r="C102" s="169"/>
      <c r="D102" s="3"/>
      <c r="E102" s="2"/>
      <c r="F102" s="2"/>
      <c r="G102" s="2"/>
      <c r="H102" s="2"/>
      <c r="I102" s="2"/>
    </row>
    <row r="103" ht="13.5" customHeight="1" spans="1:9">
      <c r="A103" s="169"/>
      <c r="B103" s="169"/>
      <c r="C103" s="169"/>
      <c r="D103" s="3"/>
      <c r="E103" s="2"/>
      <c r="F103" s="2"/>
      <c r="G103" s="2"/>
      <c r="H103" s="2"/>
      <c r="I103" s="2"/>
    </row>
    <row r="104" ht="13.5" customHeight="1" spans="1:9">
      <c r="A104" s="169"/>
      <c r="B104" s="169"/>
      <c r="C104" s="169"/>
      <c r="D104" s="3"/>
      <c r="E104" s="2"/>
      <c r="F104" s="2"/>
      <c r="G104" s="2"/>
      <c r="H104" s="2"/>
      <c r="I104" s="2"/>
    </row>
    <row r="105" ht="13.5" customHeight="1" spans="1:9">
      <c r="A105" s="169"/>
      <c r="B105" s="169"/>
      <c r="C105" s="169"/>
      <c r="D105" s="3"/>
      <c r="E105" s="2"/>
      <c r="F105" s="2"/>
      <c r="G105" s="2"/>
      <c r="H105" s="2"/>
      <c r="I105" s="2"/>
    </row>
    <row r="106" ht="13.5" customHeight="1" spans="1:9">
      <c r="A106" s="169"/>
      <c r="B106" s="169"/>
      <c r="C106" s="169"/>
      <c r="D106" s="3"/>
      <c r="E106" s="2"/>
      <c r="F106" s="2"/>
      <c r="G106" s="2"/>
      <c r="H106" s="2"/>
      <c r="I106" s="2"/>
    </row>
    <row r="107" ht="13.5" customHeight="1" spans="1:9">
      <c r="A107" s="169"/>
      <c r="B107" s="169"/>
      <c r="C107" s="169"/>
      <c r="D107" s="3"/>
      <c r="E107" s="2"/>
      <c r="F107" s="2"/>
      <c r="G107" s="2"/>
      <c r="H107" s="2"/>
      <c r="I107" s="2"/>
    </row>
    <row r="108" ht="13.5" customHeight="1" spans="1:9">
      <c r="A108" s="169"/>
      <c r="B108" s="169"/>
      <c r="C108" s="169"/>
      <c r="D108" s="3"/>
      <c r="E108" s="2"/>
      <c r="F108" s="2"/>
      <c r="G108" s="2"/>
      <c r="H108" s="2"/>
      <c r="I108" s="2"/>
    </row>
    <row r="109" ht="13.5" customHeight="1" spans="1:9">
      <c r="A109" s="169"/>
      <c r="B109" s="169"/>
      <c r="C109" s="169"/>
      <c r="D109" s="3"/>
      <c r="E109" s="2"/>
      <c r="F109" s="2"/>
      <c r="G109" s="2"/>
      <c r="H109" s="2"/>
      <c r="I109" s="2"/>
    </row>
    <row r="110" ht="13.5" customHeight="1" spans="1:9">
      <c r="A110" s="169"/>
      <c r="B110" s="169"/>
      <c r="C110" s="169"/>
      <c r="D110" s="3"/>
      <c r="E110" s="2"/>
      <c r="F110" s="2"/>
      <c r="G110" s="2"/>
      <c r="H110" s="2"/>
      <c r="I110" s="2"/>
    </row>
    <row r="111" spans="1:9">
      <c r="A111" s="169"/>
      <c r="B111" s="169"/>
      <c r="C111" s="169"/>
      <c r="D111" s="3"/>
      <c r="E111" s="2"/>
      <c r="F111" s="2"/>
      <c r="G111" s="2"/>
      <c r="H111" s="2"/>
      <c r="I111" s="2"/>
    </row>
    <row r="112" spans="1:9">
      <c r="A112" s="169"/>
      <c r="B112" s="169"/>
      <c r="C112" s="169"/>
      <c r="D112" s="3"/>
      <c r="E112" s="2"/>
      <c r="F112" s="2"/>
      <c r="G112" s="2"/>
      <c r="H112" s="2"/>
      <c r="I112" s="2"/>
    </row>
    <row r="113" spans="1:9">
      <c r="A113" s="169"/>
      <c r="B113" s="169"/>
      <c r="C113" s="169"/>
      <c r="D113" s="3"/>
      <c r="E113" s="2"/>
      <c r="F113" s="2"/>
      <c r="G113" s="2"/>
      <c r="H113" s="2"/>
      <c r="I113" s="2"/>
    </row>
    <row r="114" spans="1:9">
      <c r="A114" s="169"/>
      <c r="B114" s="169"/>
      <c r="C114" s="169"/>
      <c r="D114" s="3"/>
      <c r="E114" s="2"/>
      <c r="F114" s="2"/>
      <c r="G114" s="2"/>
      <c r="H114" s="2"/>
      <c r="I114" s="2"/>
    </row>
    <row r="115" spans="1:9">
      <c r="A115" s="169"/>
      <c r="B115" s="169"/>
      <c r="C115" s="169"/>
      <c r="D115" s="3"/>
      <c r="E115" s="2"/>
      <c r="F115" s="2"/>
      <c r="G115" s="2"/>
      <c r="H115" s="2"/>
      <c r="I115" s="2"/>
    </row>
    <row r="116" spans="1:9">
      <c r="A116" s="169"/>
      <c r="B116" s="169"/>
      <c r="C116" s="169"/>
      <c r="D116" s="3"/>
      <c r="E116" s="2"/>
      <c r="F116" s="2"/>
      <c r="G116" s="2"/>
      <c r="H116" s="2"/>
      <c r="I116" s="2"/>
    </row>
    <row r="117" spans="1:9">
      <c r="A117" s="169"/>
      <c r="B117" s="169"/>
      <c r="C117" s="169"/>
      <c r="D117" s="3"/>
      <c r="E117" s="2"/>
      <c r="F117" s="2"/>
      <c r="G117" s="2"/>
      <c r="H117" s="2"/>
      <c r="I117" s="2"/>
    </row>
    <row r="118" spans="1:9">
      <c r="A118" s="169"/>
      <c r="B118" s="169"/>
      <c r="C118" s="169"/>
      <c r="D118" s="3"/>
      <c r="E118" s="2"/>
      <c r="F118" s="2"/>
      <c r="G118" s="2"/>
      <c r="H118" s="2"/>
      <c r="I118" s="2"/>
    </row>
    <row r="119" spans="1:9">
      <c r="A119" s="169"/>
      <c r="B119" s="169"/>
      <c r="C119" s="169"/>
      <c r="D119" s="3"/>
      <c r="E119" s="2"/>
      <c r="F119" s="2"/>
      <c r="G119" s="2"/>
      <c r="H119" s="2"/>
      <c r="I119" s="2"/>
    </row>
    <row r="120" spans="1:9">
      <c r="A120" s="169"/>
      <c r="B120" s="169"/>
      <c r="C120" s="169"/>
      <c r="D120" s="3"/>
      <c r="E120" s="2"/>
      <c r="F120" s="2"/>
      <c r="G120" s="2"/>
      <c r="H120" s="2"/>
      <c r="I120" s="2"/>
    </row>
    <row r="121" spans="1:9">
      <c r="A121" s="169"/>
      <c r="B121" s="169"/>
      <c r="C121" s="169"/>
      <c r="D121" s="3"/>
      <c r="E121" s="2"/>
      <c r="F121" s="2"/>
      <c r="G121" s="2"/>
      <c r="H121" s="2"/>
      <c r="I121" s="2"/>
    </row>
    <row r="122" spans="1:9">
      <c r="A122" s="169"/>
      <c r="B122" s="169"/>
      <c r="C122" s="169"/>
      <c r="D122" s="3"/>
      <c r="E122" s="2"/>
      <c r="F122" s="2"/>
      <c r="G122" s="2"/>
      <c r="H122" s="2"/>
      <c r="I122" s="2"/>
    </row>
    <row r="123" spans="1:9">
      <c r="A123" s="169"/>
      <c r="B123" s="169"/>
      <c r="C123" s="169"/>
      <c r="D123" s="3"/>
      <c r="E123" s="2"/>
      <c r="F123" s="2"/>
      <c r="G123" s="2"/>
      <c r="H123" s="2"/>
      <c r="I123" s="2"/>
    </row>
    <row r="124" spans="1:9">
      <c r="A124" s="169"/>
      <c r="B124" s="169"/>
      <c r="C124" s="169"/>
      <c r="D124" s="3"/>
      <c r="E124" s="2"/>
      <c r="F124" s="2"/>
      <c r="G124" s="2"/>
      <c r="H124" s="2"/>
      <c r="I124" s="2"/>
    </row>
    <row r="125" spans="1:9">
      <c r="A125" s="169"/>
      <c r="B125" s="169"/>
      <c r="C125" s="169"/>
      <c r="D125" s="3"/>
      <c r="E125" s="2"/>
      <c r="F125" s="2"/>
      <c r="G125" s="2"/>
      <c r="H125" s="2"/>
      <c r="I125" s="2"/>
    </row>
    <row r="126" spans="1:9">
      <c r="A126" s="169"/>
      <c r="B126" s="169"/>
      <c r="C126" s="169"/>
      <c r="D126" s="3"/>
      <c r="E126" s="2"/>
      <c r="F126" s="2"/>
      <c r="G126" s="2"/>
      <c r="H126" s="2"/>
      <c r="I126" s="2"/>
    </row>
    <row r="127" spans="1:9">
      <c r="A127" s="169"/>
      <c r="B127" s="169"/>
      <c r="C127" s="169"/>
      <c r="D127" s="3"/>
      <c r="E127" s="2"/>
      <c r="F127" s="2"/>
      <c r="G127" s="2"/>
      <c r="H127" s="2"/>
      <c r="I127" s="2"/>
    </row>
    <row r="128" spans="1:9">
      <c r="A128" s="169"/>
      <c r="B128" s="169"/>
      <c r="C128" s="169"/>
      <c r="D128" s="3"/>
      <c r="E128" s="2"/>
      <c r="F128" s="2"/>
      <c r="G128" s="2"/>
      <c r="H128" s="2"/>
      <c r="I128" s="2"/>
    </row>
    <row r="129" spans="1:9">
      <c r="A129" s="169"/>
      <c r="B129" s="169"/>
      <c r="C129" s="169"/>
      <c r="D129" s="3"/>
      <c r="E129" s="2"/>
      <c r="F129" s="2"/>
      <c r="G129" s="2"/>
      <c r="H129" s="2"/>
      <c r="I129" s="2"/>
    </row>
    <row r="130" spans="1:9">
      <c r="A130" s="169"/>
      <c r="B130" s="169"/>
      <c r="C130" s="169"/>
      <c r="D130" s="3"/>
      <c r="E130" s="2"/>
      <c r="F130" s="2"/>
      <c r="G130" s="2"/>
      <c r="H130" s="2"/>
      <c r="I130" s="2"/>
    </row>
    <row r="131" spans="1:9">
      <c r="A131" s="169"/>
      <c r="B131" s="169"/>
      <c r="C131" s="169"/>
      <c r="D131" s="3"/>
      <c r="E131" s="2"/>
      <c r="F131" s="2"/>
      <c r="G131" s="2"/>
      <c r="H131" s="2"/>
      <c r="I131" s="2"/>
    </row>
    <row r="132" spans="1:9">
      <c r="A132" s="169"/>
      <c r="B132" s="169"/>
      <c r="C132" s="169"/>
      <c r="D132" s="3"/>
      <c r="E132" s="2"/>
      <c r="F132" s="2"/>
      <c r="G132" s="2"/>
      <c r="H132" s="2"/>
      <c r="I132" s="2"/>
    </row>
    <row r="133" spans="1:9">
      <c r="A133" s="169"/>
      <c r="B133" s="169"/>
      <c r="C133" s="169"/>
      <c r="D133" s="3"/>
      <c r="E133" s="2"/>
      <c r="F133" s="2"/>
      <c r="G133" s="2"/>
      <c r="H133" s="2"/>
      <c r="I133" s="2"/>
    </row>
    <row r="134" spans="1:9">
      <c r="A134" s="169"/>
      <c r="B134" s="169"/>
      <c r="C134" s="169"/>
      <c r="D134" s="3"/>
      <c r="E134" s="2"/>
      <c r="F134" s="2"/>
      <c r="G134" s="2"/>
      <c r="H134" s="2"/>
      <c r="I134" s="2"/>
    </row>
    <row r="135" spans="1:9">
      <c r="A135" s="169"/>
      <c r="B135" s="169"/>
      <c r="C135" s="169"/>
      <c r="D135" s="3"/>
      <c r="E135" s="2"/>
      <c r="F135" s="2"/>
      <c r="G135" s="2"/>
      <c r="H135" s="2"/>
      <c r="I135" s="2"/>
    </row>
    <row r="136" spans="1:9">
      <c r="A136" s="169"/>
      <c r="B136" s="169"/>
      <c r="C136" s="169"/>
      <c r="D136" s="3"/>
      <c r="E136" s="2"/>
      <c r="F136" s="2"/>
      <c r="G136" s="2"/>
      <c r="H136" s="2"/>
      <c r="I136" s="2"/>
    </row>
    <row r="137" spans="1:9">
      <c r="A137" s="169"/>
      <c r="B137" s="169"/>
      <c r="C137" s="169"/>
      <c r="D137" s="3"/>
      <c r="E137" s="2"/>
      <c r="F137" s="2"/>
      <c r="G137" s="2"/>
      <c r="H137" s="2"/>
      <c r="I137" s="2"/>
    </row>
    <row r="138" spans="1:9">
      <c r="A138" s="169"/>
      <c r="B138" s="169"/>
      <c r="C138" s="169"/>
      <c r="D138" s="3"/>
      <c r="E138" s="2"/>
      <c r="F138" s="2"/>
      <c r="G138" s="2"/>
      <c r="H138" s="2"/>
      <c r="I138" s="2"/>
    </row>
    <row r="139" spans="1:9">
      <c r="A139" s="169"/>
      <c r="B139" s="169"/>
      <c r="C139" s="169"/>
      <c r="D139" s="3"/>
      <c r="E139" s="2"/>
      <c r="F139" s="2"/>
      <c r="G139" s="2"/>
      <c r="H139" s="2"/>
      <c r="I139" s="2"/>
    </row>
    <row r="140" spans="1:9">
      <c r="A140" s="169"/>
      <c r="B140" s="169"/>
      <c r="C140" s="169"/>
      <c r="D140" s="3"/>
      <c r="E140" s="2"/>
      <c r="F140" s="2"/>
      <c r="G140" s="2"/>
      <c r="H140" s="2"/>
      <c r="I140" s="2"/>
    </row>
    <row r="141" spans="1:9">
      <c r="A141" s="169"/>
      <c r="B141" s="169"/>
      <c r="C141" s="169"/>
      <c r="D141" s="3"/>
      <c r="E141" s="2"/>
      <c r="F141" s="2"/>
      <c r="G141" s="2"/>
      <c r="H141" s="2"/>
      <c r="I141" s="2"/>
    </row>
    <row r="142" spans="1:9">
      <c r="A142" s="169"/>
      <c r="B142" s="169"/>
      <c r="C142" s="169"/>
      <c r="D142" s="3"/>
      <c r="E142" s="2"/>
      <c r="F142" s="2"/>
      <c r="G142" s="2"/>
      <c r="H142" s="2"/>
      <c r="I142" s="2"/>
    </row>
    <row r="143" spans="1:9">
      <c r="A143" s="169"/>
      <c r="B143" s="169"/>
      <c r="C143" s="169"/>
      <c r="D143" s="3"/>
      <c r="E143" s="2"/>
      <c r="F143" s="2"/>
      <c r="G143" s="2"/>
      <c r="H143" s="2"/>
      <c r="I143" s="2"/>
    </row>
    <row r="144" spans="1:9">
      <c r="A144" s="169"/>
      <c r="B144" s="169"/>
      <c r="C144" s="169"/>
      <c r="D144" s="3"/>
      <c r="E144" s="2"/>
      <c r="F144" s="2"/>
      <c r="G144" s="2"/>
      <c r="H144" s="2"/>
      <c r="I144" s="2"/>
    </row>
    <row r="145" spans="1:9">
      <c r="A145" s="169"/>
      <c r="B145" s="169"/>
      <c r="C145" s="169"/>
      <c r="D145" s="3"/>
      <c r="E145" s="2"/>
      <c r="F145" s="2"/>
      <c r="G145" s="2"/>
      <c r="H145" s="2"/>
      <c r="I145" s="2"/>
    </row>
    <row r="146" spans="1:9">
      <c r="A146" s="169"/>
      <c r="B146" s="169"/>
      <c r="C146" s="169"/>
      <c r="D146" s="3"/>
      <c r="E146" s="2"/>
      <c r="F146" s="2"/>
      <c r="G146" s="2"/>
      <c r="H146" s="2"/>
      <c r="I146" s="2"/>
    </row>
    <row r="147" spans="2:4">
      <c r="B147" s="170"/>
      <c r="C147" s="170"/>
      <c r="D147" s="171"/>
    </row>
  </sheetData>
  <mergeCells count="68">
    <mergeCell ref="A1:I1"/>
    <mergeCell ref="K1:S1"/>
    <mergeCell ref="A24:I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E29"/>
    <mergeCell ref="G29:I29"/>
    <mergeCell ref="A30:B30"/>
    <mergeCell ref="C30:E30"/>
    <mergeCell ref="G30:I30"/>
    <mergeCell ref="A31:B31"/>
    <mergeCell ref="C31:E31"/>
    <mergeCell ref="G31:I31"/>
    <mergeCell ref="A32:B32"/>
    <mergeCell ref="C32:E32"/>
    <mergeCell ref="G32:I32"/>
    <mergeCell ref="A33:B33"/>
    <mergeCell ref="C33:E33"/>
    <mergeCell ref="G33:I33"/>
    <mergeCell ref="A34:I34"/>
    <mergeCell ref="A35:I35"/>
    <mergeCell ref="A36:B36"/>
    <mergeCell ref="C36:D36"/>
    <mergeCell ref="E36:F36"/>
    <mergeCell ref="G36:I36"/>
    <mergeCell ref="A37:B37"/>
    <mergeCell ref="C37:D37"/>
    <mergeCell ref="G37:I37"/>
    <mergeCell ref="A38:I38"/>
    <mergeCell ref="A39:I39"/>
    <mergeCell ref="A40:I40"/>
    <mergeCell ref="A41:B41"/>
    <mergeCell ref="C41:E41"/>
    <mergeCell ref="F41:G41"/>
    <mergeCell ref="H41:I41"/>
    <mergeCell ref="A42:B42"/>
    <mergeCell ref="C42:E42"/>
    <mergeCell ref="F42:G42"/>
    <mergeCell ref="H42:I42"/>
    <mergeCell ref="K42:L42"/>
    <mergeCell ref="A43:B43"/>
    <mergeCell ref="C43:E43"/>
    <mergeCell ref="F43:G43"/>
    <mergeCell ref="H43:I43"/>
    <mergeCell ref="A44:B44"/>
    <mergeCell ref="C44:E44"/>
    <mergeCell ref="F44:G44"/>
    <mergeCell ref="H44:I44"/>
    <mergeCell ref="A45:B45"/>
    <mergeCell ref="C45:E45"/>
    <mergeCell ref="F45:G45"/>
    <mergeCell ref="H45:I45"/>
    <mergeCell ref="A46:I46"/>
    <mergeCell ref="A47:I47"/>
    <mergeCell ref="A48:I48"/>
    <mergeCell ref="A49:I49"/>
    <mergeCell ref="B50:D50"/>
    <mergeCell ref="F50:I50"/>
    <mergeCell ref="A51:I51"/>
    <mergeCell ref="A52:I52"/>
    <mergeCell ref="A53:I70"/>
  </mergeCells>
  <printOptions horizontalCentered="1"/>
  <pageMargins left="0.708333333333333" right="0.708333333333333" top="0.314583333333333" bottom="0.314583333333333" header="0.314583333333333" footer="0.314583333333333"/>
  <pageSetup paperSize="9" scale="60" fitToHeight="0" orientation="landscape" useFirstPageNumber="1"/>
  <headerFooter/>
  <rowBreaks count="4" manualBreakCount="4">
    <brk id="23" max="8" man="1"/>
    <brk id="33" max="8" man="1"/>
    <brk id="45" max="8" man="1"/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N48"/>
  <sheetViews>
    <sheetView tabSelected="1" view="pageBreakPreview" zoomScale="115" zoomScaleNormal="100" workbookViewId="0">
      <pane ySplit="2" topLeftCell="A3" activePane="bottomLeft" state="frozen"/>
      <selection/>
      <selection pane="bottomLeft" activeCell="F44" sqref="F44"/>
    </sheetView>
  </sheetViews>
  <sheetFormatPr defaultColWidth="9" defaultRowHeight="13.5"/>
  <cols>
    <col min="1" max="1" width="5.75" style="21" customWidth="1"/>
    <col min="2" max="2" width="14.025" style="22" customWidth="1"/>
    <col min="3" max="3" width="12.3583333333333" style="21" customWidth="1"/>
    <col min="4" max="4" width="16" style="22" customWidth="1"/>
    <col min="5" max="5" width="9.025" style="21" customWidth="1"/>
    <col min="6" max="6" width="65.5333333333333" style="23" customWidth="1"/>
    <col min="7" max="7" width="42.3833333333333" style="23" customWidth="1"/>
    <col min="8" max="8" width="7.5" style="21" customWidth="1"/>
    <col min="9" max="9" width="11" style="21" customWidth="1"/>
    <col min="10" max="10" width="10.1083333333333" style="22" customWidth="1"/>
    <col min="11" max="11" width="23" style="14" customWidth="1"/>
    <col min="12" max="13" width="9" style="22" customWidth="1"/>
    <col min="14" max="16384" width="9" style="22"/>
  </cols>
  <sheetData>
    <row r="1" s="14" customFormat="1" ht="23.1" customHeight="1" spans="1:11">
      <c r="A1" s="24" t="s">
        <v>22</v>
      </c>
      <c r="B1" s="25"/>
      <c r="C1" s="25"/>
      <c r="D1" s="25"/>
      <c r="E1" s="25"/>
      <c r="F1" s="26"/>
      <c r="G1" s="26"/>
      <c r="H1" s="25"/>
      <c r="I1" s="25"/>
      <c r="J1" s="25"/>
      <c r="K1" s="83"/>
    </row>
    <row r="2" ht="28.5" spans="1:11">
      <c r="A2" s="27" t="s">
        <v>57</v>
      </c>
      <c r="B2" s="27" t="s">
        <v>58</v>
      </c>
      <c r="C2" s="28" t="s">
        <v>59</v>
      </c>
      <c r="D2" s="28" t="s">
        <v>60</v>
      </c>
      <c r="E2" s="29" t="s">
        <v>61</v>
      </c>
      <c r="F2" s="30" t="s">
        <v>62</v>
      </c>
      <c r="G2" s="27" t="s">
        <v>63</v>
      </c>
      <c r="H2" s="27" t="s">
        <v>64</v>
      </c>
      <c r="I2" s="30" t="s">
        <v>65</v>
      </c>
      <c r="J2" s="27" t="s">
        <v>66</v>
      </c>
      <c r="K2" s="27" t="s">
        <v>67</v>
      </c>
    </row>
    <row r="3" ht="25.5" customHeight="1" spans="1:13">
      <c r="A3" s="31" t="s">
        <v>68</v>
      </c>
      <c r="B3" s="31"/>
      <c r="C3" s="32"/>
      <c r="D3" s="31"/>
      <c r="E3" s="33"/>
      <c r="F3" s="34"/>
      <c r="G3" s="34"/>
      <c r="H3" s="32"/>
      <c r="I3" s="32"/>
      <c r="J3" s="84"/>
      <c r="K3" s="33"/>
      <c r="M3" s="19"/>
    </row>
    <row r="4" s="15" customFormat="1" ht="51.95" customHeight="1" spans="1:11">
      <c r="A4" s="35">
        <v>1.1</v>
      </c>
      <c r="B4" s="36" t="s">
        <v>69</v>
      </c>
      <c r="C4" s="37" t="s">
        <v>70</v>
      </c>
      <c r="D4" s="38" t="s">
        <v>71</v>
      </c>
      <c r="E4" s="35" t="s">
        <v>72</v>
      </c>
      <c r="F4" s="38" t="s">
        <v>73</v>
      </c>
      <c r="G4" s="38" t="s">
        <v>74</v>
      </c>
      <c r="H4" s="35">
        <v>2</v>
      </c>
      <c r="I4" s="46" t="s">
        <v>75</v>
      </c>
      <c r="J4" s="35"/>
      <c r="K4" s="35"/>
    </row>
    <row r="5" s="15" customFormat="1" ht="111" customHeight="1" spans="1:11">
      <c r="A5" s="35"/>
      <c r="B5" s="38"/>
      <c r="C5" s="39"/>
      <c r="D5" s="38" t="s">
        <v>76</v>
      </c>
      <c r="E5" s="35" t="s">
        <v>77</v>
      </c>
      <c r="F5" s="38" t="s">
        <v>78</v>
      </c>
      <c r="G5" s="38" t="s">
        <v>79</v>
      </c>
      <c r="H5" s="35">
        <v>4</v>
      </c>
      <c r="I5" s="46" t="s">
        <v>75</v>
      </c>
      <c r="J5" s="35"/>
      <c r="K5" s="35"/>
    </row>
    <row r="6" s="15" customFormat="1" ht="111" customHeight="1" spans="1:11">
      <c r="A6" s="35"/>
      <c r="B6" s="38"/>
      <c r="C6" s="39"/>
      <c r="D6" s="40" t="s">
        <v>80</v>
      </c>
      <c r="E6" s="41" t="s">
        <v>81</v>
      </c>
      <c r="F6" s="42" t="s">
        <v>82</v>
      </c>
      <c r="G6" s="42" t="s">
        <v>83</v>
      </c>
      <c r="H6" s="43">
        <v>8</v>
      </c>
      <c r="I6" s="46" t="s">
        <v>75</v>
      </c>
      <c r="J6" s="35"/>
      <c r="K6" s="35"/>
    </row>
    <row r="7" s="15" customFormat="1" ht="342" spans="1:11">
      <c r="A7" s="35"/>
      <c r="B7" s="38"/>
      <c r="C7" s="44"/>
      <c r="D7" s="45" t="s">
        <v>84</v>
      </c>
      <c r="E7" s="46" t="s">
        <v>85</v>
      </c>
      <c r="F7" s="42" t="s">
        <v>86</v>
      </c>
      <c r="G7" s="42" t="s">
        <v>87</v>
      </c>
      <c r="H7" s="43">
        <v>11</v>
      </c>
      <c r="I7" s="46" t="s">
        <v>75</v>
      </c>
      <c r="J7" s="35"/>
      <c r="K7" s="35"/>
    </row>
    <row r="8" s="15" customFormat="1" ht="65.25" customHeight="1" spans="1:11">
      <c r="A8" s="35"/>
      <c r="B8" s="38"/>
      <c r="C8" s="35" t="s">
        <v>88</v>
      </c>
      <c r="D8" s="38" t="s">
        <v>89</v>
      </c>
      <c r="E8" s="35" t="s">
        <v>81</v>
      </c>
      <c r="F8" s="38" t="s">
        <v>90</v>
      </c>
      <c r="G8" s="38" t="s">
        <v>91</v>
      </c>
      <c r="H8" s="35">
        <v>5</v>
      </c>
      <c r="I8" s="46" t="s">
        <v>75</v>
      </c>
      <c r="J8" s="35"/>
      <c r="K8" s="35"/>
    </row>
    <row r="9" s="15" customFormat="1" ht="36" customHeight="1" spans="1:11">
      <c r="A9" s="35"/>
      <c r="B9" s="38"/>
      <c r="C9" s="35"/>
      <c r="D9" s="38" t="s">
        <v>92</v>
      </c>
      <c r="E9" s="47" t="s">
        <v>85</v>
      </c>
      <c r="F9" s="38" t="s">
        <v>93</v>
      </c>
      <c r="G9" s="38" t="s">
        <v>94</v>
      </c>
      <c r="H9" s="35">
        <v>2</v>
      </c>
      <c r="I9" s="46" t="s">
        <v>75</v>
      </c>
      <c r="J9" s="35"/>
      <c r="K9" s="35"/>
    </row>
    <row r="10" s="15" customFormat="1" ht="57" spans="1:11">
      <c r="A10" s="35"/>
      <c r="B10" s="38"/>
      <c r="C10" s="35" t="s">
        <v>95</v>
      </c>
      <c r="D10" s="38" t="s">
        <v>96</v>
      </c>
      <c r="E10" s="35" t="s">
        <v>97</v>
      </c>
      <c r="F10" s="38" t="s">
        <v>98</v>
      </c>
      <c r="G10" s="38" t="s">
        <v>99</v>
      </c>
      <c r="H10" s="35">
        <v>5</v>
      </c>
      <c r="I10" s="46" t="s">
        <v>75</v>
      </c>
      <c r="J10" s="35"/>
      <c r="K10" s="35"/>
    </row>
    <row r="11" s="15" customFormat="1" ht="27" customHeight="1" spans="1:11">
      <c r="A11" s="35">
        <v>1.2</v>
      </c>
      <c r="B11" s="35" t="s">
        <v>100</v>
      </c>
      <c r="C11" s="35" t="s">
        <v>101</v>
      </c>
      <c r="D11" s="38" t="s">
        <v>102</v>
      </c>
      <c r="E11" s="35" t="s">
        <v>103</v>
      </c>
      <c r="F11" s="48" t="s">
        <v>104</v>
      </c>
      <c r="G11" s="48" t="s">
        <v>105</v>
      </c>
      <c r="H11" s="49">
        <v>3</v>
      </c>
      <c r="I11" s="46" t="s">
        <v>75</v>
      </c>
      <c r="J11" s="35"/>
      <c r="K11" s="35"/>
    </row>
    <row r="12" s="15" customFormat="1" ht="69" customHeight="1" spans="1:11">
      <c r="A12" s="35"/>
      <c r="B12" s="35"/>
      <c r="C12" s="35"/>
      <c r="D12" s="38" t="s">
        <v>106</v>
      </c>
      <c r="E12" s="35" t="s">
        <v>107</v>
      </c>
      <c r="F12" s="48" t="s">
        <v>108</v>
      </c>
      <c r="G12" s="48" t="s">
        <v>109</v>
      </c>
      <c r="H12" s="49">
        <v>5</v>
      </c>
      <c r="I12" s="46" t="s">
        <v>75</v>
      </c>
      <c r="J12" s="35"/>
      <c r="K12" s="35"/>
    </row>
    <row r="13" s="15" customFormat="1" ht="50.1" customHeight="1" spans="1:11">
      <c r="A13" s="35"/>
      <c r="B13" s="35"/>
      <c r="C13" s="35"/>
      <c r="D13" s="38" t="s">
        <v>110</v>
      </c>
      <c r="E13" s="35" t="s">
        <v>111</v>
      </c>
      <c r="F13" s="48" t="s">
        <v>112</v>
      </c>
      <c r="G13" s="48" t="s">
        <v>113</v>
      </c>
      <c r="H13" s="49">
        <v>5</v>
      </c>
      <c r="I13" s="46" t="s">
        <v>75</v>
      </c>
      <c r="J13" s="35"/>
      <c r="K13" s="35"/>
    </row>
    <row r="14" s="15" customFormat="1" ht="60" customHeight="1" spans="1:11">
      <c r="A14" s="35"/>
      <c r="B14" s="35"/>
      <c r="C14" s="35"/>
      <c r="D14" s="38" t="s">
        <v>114</v>
      </c>
      <c r="E14" s="35" t="s">
        <v>115</v>
      </c>
      <c r="F14" s="48" t="s">
        <v>116</v>
      </c>
      <c r="G14" s="48" t="s">
        <v>117</v>
      </c>
      <c r="H14" s="49">
        <v>6</v>
      </c>
      <c r="I14" s="46" t="s">
        <v>75</v>
      </c>
      <c r="J14" s="35"/>
      <c r="K14" s="35"/>
    </row>
    <row r="15" s="15" customFormat="1" ht="122.1" customHeight="1" spans="1:11">
      <c r="A15" s="35"/>
      <c r="B15" s="35"/>
      <c r="C15" s="35" t="s">
        <v>118</v>
      </c>
      <c r="D15" s="38" t="s">
        <v>119</v>
      </c>
      <c r="E15" s="35" t="s">
        <v>120</v>
      </c>
      <c r="F15" s="48" t="s">
        <v>121</v>
      </c>
      <c r="G15" s="50" t="s">
        <v>122</v>
      </c>
      <c r="H15" s="49">
        <v>15</v>
      </c>
      <c r="I15" s="46" t="s">
        <v>75</v>
      </c>
      <c r="J15" s="35"/>
      <c r="K15" s="35"/>
    </row>
    <row r="16" s="15" customFormat="1" ht="92" customHeight="1" spans="1:11">
      <c r="A16" s="35"/>
      <c r="B16" s="35"/>
      <c r="C16" s="35"/>
      <c r="D16" s="38" t="s">
        <v>123</v>
      </c>
      <c r="E16" s="35" t="s">
        <v>124</v>
      </c>
      <c r="F16" s="51" t="s">
        <v>125</v>
      </c>
      <c r="G16" s="50" t="s">
        <v>126</v>
      </c>
      <c r="H16" s="49">
        <v>6</v>
      </c>
      <c r="I16" s="46" t="s">
        <v>75</v>
      </c>
      <c r="J16" s="35"/>
      <c r="K16" s="35"/>
    </row>
    <row r="17" s="15" customFormat="1" ht="102.95" customHeight="1" spans="1:11">
      <c r="A17" s="35"/>
      <c r="B17" s="35"/>
      <c r="C17" s="35"/>
      <c r="D17" s="38" t="s">
        <v>127</v>
      </c>
      <c r="E17" s="35" t="s">
        <v>128</v>
      </c>
      <c r="F17" s="51" t="s">
        <v>129</v>
      </c>
      <c r="G17" s="50" t="s">
        <v>130</v>
      </c>
      <c r="H17" s="49">
        <v>15</v>
      </c>
      <c r="I17" s="46" t="s">
        <v>131</v>
      </c>
      <c r="J17" s="35"/>
      <c r="K17" s="35"/>
    </row>
    <row r="18" s="15" customFormat="1" ht="105" customHeight="1" spans="1:11">
      <c r="A18" s="35"/>
      <c r="B18" s="35"/>
      <c r="C18" s="35"/>
      <c r="D18" s="38" t="s">
        <v>132</v>
      </c>
      <c r="E18" s="35" t="s">
        <v>133</v>
      </c>
      <c r="F18" s="51" t="s">
        <v>134</v>
      </c>
      <c r="G18" s="50" t="s">
        <v>135</v>
      </c>
      <c r="H18" s="49">
        <v>6</v>
      </c>
      <c r="I18" s="46" t="s">
        <v>131</v>
      </c>
      <c r="J18" s="35"/>
      <c r="K18" s="35"/>
    </row>
    <row r="19" s="15" customFormat="1" ht="39" customHeight="1" spans="1:11">
      <c r="A19" s="35"/>
      <c r="B19" s="35"/>
      <c r="C19" s="35" t="s">
        <v>136</v>
      </c>
      <c r="D19" s="38" t="s">
        <v>137</v>
      </c>
      <c r="E19" s="35" t="s">
        <v>138</v>
      </c>
      <c r="F19" s="48" t="s">
        <v>139</v>
      </c>
      <c r="G19" s="48" t="s">
        <v>140</v>
      </c>
      <c r="H19" s="49">
        <v>6</v>
      </c>
      <c r="I19" s="46" t="s">
        <v>131</v>
      </c>
      <c r="J19" s="35"/>
      <c r="K19" s="35"/>
    </row>
    <row r="20" s="15" customFormat="1" ht="35.1" customHeight="1" spans="1:11">
      <c r="A20" s="35"/>
      <c r="B20" s="35"/>
      <c r="C20" s="35"/>
      <c r="D20" s="38" t="s">
        <v>141</v>
      </c>
      <c r="E20" s="35" t="s">
        <v>142</v>
      </c>
      <c r="F20" s="48" t="s">
        <v>143</v>
      </c>
      <c r="G20" s="48" t="s">
        <v>144</v>
      </c>
      <c r="H20" s="49">
        <v>3</v>
      </c>
      <c r="I20" s="46" t="s">
        <v>131</v>
      </c>
      <c r="J20" s="35"/>
      <c r="K20" s="35"/>
    </row>
    <row r="21" s="15" customFormat="1" ht="26.1" customHeight="1" spans="1:11">
      <c r="A21" s="35">
        <v>1.3</v>
      </c>
      <c r="B21" s="52" t="s">
        <v>145</v>
      </c>
      <c r="C21" s="53" t="s">
        <v>146</v>
      </c>
      <c r="D21" s="45" t="s">
        <v>147</v>
      </c>
      <c r="E21" s="47" t="s">
        <v>148</v>
      </c>
      <c r="F21" s="42" t="s">
        <v>149</v>
      </c>
      <c r="G21" s="54" t="s">
        <v>150</v>
      </c>
      <c r="H21" s="43">
        <v>8</v>
      </c>
      <c r="I21" s="46" t="s">
        <v>75</v>
      </c>
      <c r="J21" s="35"/>
      <c r="K21" s="35"/>
    </row>
    <row r="22" s="15" customFormat="1" ht="26.1" customHeight="1" spans="1:11">
      <c r="A22" s="35"/>
      <c r="B22" s="52"/>
      <c r="C22" s="55"/>
      <c r="D22" s="56" t="s">
        <v>151</v>
      </c>
      <c r="E22" s="47" t="s">
        <v>152</v>
      </c>
      <c r="F22" s="57" t="s">
        <v>153</v>
      </c>
      <c r="G22" s="58" t="s">
        <v>154</v>
      </c>
      <c r="H22" s="59">
        <v>6</v>
      </c>
      <c r="I22" s="85" t="s">
        <v>75</v>
      </c>
      <c r="J22" s="35"/>
      <c r="K22" s="35"/>
    </row>
    <row r="23" s="16" customFormat="1" ht="26.1" customHeight="1" spans="1:13">
      <c r="A23" s="35"/>
      <c r="B23" s="52"/>
      <c r="C23" s="55"/>
      <c r="D23" s="56" t="s">
        <v>155</v>
      </c>
      <c r="E23" s="47" t="s">
        <v>156</v>
      </c>
      <c r="F23" s="57" t="s">
        <v>157</v>
      </c>
      <c r="G23" s="58" t="s">
        <v>158</v>
      </c>
      <c r="H23" s="59">
        <v>9</v>
      </c>
      <c r="I23" s="85" t="s">
        <v>75</v>
      </c>
      <c r="J23" s="35"/>
      <c r="K23" s="33"/>
      <c r="M23" s="15"/>
    </row>
    <row r="24" s="17" customFormat="1" ht="26.1" customHeight="1" spans="1:11">
      <c r="A24" s="35"/>
      <c r="B24" s="52"/>
      <c r="C24" s="55"/>
      <c r="D24" s="56" t="s">
        <v>159</v>
      </c>
      <c r="E24" s="47" t="s">
        <v>160</v>
      </c>
      <c r="F24" s="57" t="s">
        <v>161</v>
      </c>
      <c r="G24" s="58" t="s">
        <v>162</v>
      </c>
      <c r="H24" s="59">
        <v>3</v>
      </c>
      <c r="I24" s="85" t="s">
        <v>75</v>
      </c>
      <c r="J24" s="35"/>
      <c r="K24" s="35"/>
    </row>
    <row r="25" s="17" customFormat="1" ht="36.95" customHeight="1" spans="1:11">
      <c r="A25" s="35"/>
      <c r="B25" s="52"/>
      <c r="C25" s="55"/>
      <c r="D25" s="56" t="s">
        <v>163</v>
      </c>
      <c r="E25" s="47" t="s">
        <v>164</v>
      </c>
      <c r="F25" s="57" t="s">
        <v>165</v>
      </c>
      <c r="G25" s="58" t="s">
        <v>166</v>
      </c>
      <c r="H25" s="59">
        <v>3</v>
      </c>
      <c r="I25" s="85" t="s">
        <v>75</v>
      </c>
      <c r="J25" s="35"/>
      <c r="K25" s="35"/>
    </row>
    <row r="26" s="17" customFormat="1" ht="26.1" customHeight="1" spans="1:11">
      <c r="A26" s="35"/>
      <c r="B26" s="52"/>
      <c r="C26" s="55"/>
      <c r="D26" s="60" t="s">
        <v>167</v>
      </c>
      <c r="E26" s="47" t="s">
        <v>168</v>
      </c>
      <c r="F26" s="61" t="s">
        <v>169</v>
      </c>
      <c r="G26" s="61" t="s">
        <v>170</v>
      </c>
      <c r="H26" s="62">
        <v>3</v>
      </c>
      <c r="I26" s="85" t="s">
        <v>75</v>
      </c>
      <c r="J26" s="35"/>
      <c r="K26" s="35"/>
    </row>
    <row r="27" s="17" customFormat="1" ht="51" customHeight="1" spans="1:11">
      <c r="A27" s="35"/>
      <c r="B27" s="52"/>
      <c r="C27" s="63"/>
      <c r="D27" s="56" t="s">
        <v>171</v>
      </c>
      <c r="E27" s="47" t="s">
        <v>172</v>
      </c>
      <c r="F27" s="57" t="s">
        <v>173</v>
      </c>
      <c r="G27" s="58" t="s">
        <v>174</v>
      </c>
      <c r="H27" s="59">
        <v>9</v>
      </c>
      <c r="I27" s="85" t="s">
        <v>75</v>
      </c>
      <c r="J27" s="35"/>
      <c r="K27" s="35"/>
    </row>
    <row r="28" s="17" customFormat="1" ht="51" customHeight="1" spans="1:11">
      <c r="A28" s="35"/>
      <c r="B28" s="52"/>
      <c r="C28" s="35" t="s">
        <v>175</v>
      </c>
      <c r="D28" s="38" t="s">
        <v>176</v>
      </c>
      <c r="E28" s="47" t="s">
        <v>177</v>
      </c>
      <c r="F28" s="48" t="s">
        <v>178</v>
      </c>
      <c r="G28" s="48" t="s">
        <v>179</v>
      </c>
      <c r="H28" s="49">
        <v>3</v>
      </c>
      <c r="I28" s="85" t="s">
        <v>75</v>
      </c>
      <c r="J28" s="35"/>
      <c r="K28" s="35"/>
    </row>
    <row r="29" s="18" customFormat="1" ht="36" customHeight="1" spans="1:14">
      <c r="A29" s="35"/>
      <c r="B29" s="52"/>
      <c r="C29" s="35"/>
      <c r="D29" s="38" t="s">
        <v>180</v>
      </c>
      <c r="E29" s="47" t="s">
        <v>181</v>
      </c>
      <c r="F29" s="48" t="s">
        <v>182</v>
      </c>
      <c r="G29" s="48" t="s">
        <v>183</v>
      </c>
      <c r="H29" s="49">
        <v>3</v>
      </c>
      <c r="I29" s="85" t="s">
        <v>75</v>
      </c>
      <c r="J29" s="35"/>
      <c r="K29" s="76"/>
      <c r="L29" s="86"/>
      <c r="M29" s="86"/>
      <c r="N29" s="86"/>
    </row>
    <row r="30" s="18" customFormat="1" ht="50.1" customHeight="1" spans="1:14">
      <c r="A30" s="35"/>
      <c r="B30" s="52"/>
      <c r="C30" s="35"/>
      <c r="D30" s="38" t="s">
        <v>184</v>
      </c>
      <c r="E30" s="47" t="s">
        <v>185</v>
      </c>
      <c r="F30" s="48" t="s">
        <v>186</v>
      </c>
      <c r="G30" s="48" t="s">
        <v>187</v>
      </c>
      <c r="H30" s="49">
        <v>3</v>
      </c>
      <c r="I30" s="85" t="s">
        <v>75</v>
      </c>
      <c r="J30" s="35"/>
      <c r="K30" s="76"/>
      <c r="L30" s="86"/>
      <c r="M30" s="86"/>
      <c r="N30" s="86"/>
    </row>
    <row r="31" s="19" customFormat="1" ht="33" customHeight="1" spans="1:11">
      <c r="A31" s="35"/>
      <c r="B31" s="52"/>
      <c r="C31" s="35"/>
      <c r="D31" s="38" t="s">
        <v>188</v>
      </c>
      <c r="E31" s="47" t="s">
        <v>189</v>
      </c>
      <c r="F31" s="48" t="s">
        <v>190</v>
      </c>
      <c r="G31" s="48" t="s">
        <v>191</v>
      </c>
      <c r="H31" s="49">
        <v>3</v>
      </c>
      <c r="I31" s="85" t="s">
        <v>75</v>
      </c>
      <c r="J31" s="35"/>
      <c r="K31" s="35"/>
    </row>
    <row r="32" s="19" customFormat="1" ht="33" customHeight="1" spans="1:11">
      <c r="A32" s="35"/>
      <c r="B32" s="52"/>
      <c r="C32" s="35"/>
      <c r="D32" s="38" t="s">
        <v>192</v>
      </c>
      <c r="E32" s="47" t="s">
        <v>193</v>
      </c>
      <c r="F32" s="48" t="s">
        <v>194</v>
      </c>
      <c r="G32" s="48" t="s">
        <v>195</v>
      </c>
      <c r="H32" s="49">
        <v>3</v>
      </c>
      <c r="I32" s="85" t="s">
        <v>75</v>
      </c>
      <c r="J32" s="35"/>
      <c r="K32" s="35"/>
    </row>
    <row r="33" s="19" customFormat="1" ht="44.1" customHeight="1" spans="1:11">
      <c r="A33" s="35"/>
      <c r="B33" s="52"/>
      <c r="C33" s="35" t="s">
        <v>196</v>
      </c>
      <c r="D33" s="38" t="s">
        <v>197</v>
      </c>
      <c r="E33" s="47" t="s">
        <v>198</v>
      </c>
      <c r="F33" s="48" t="s">
        <v>199</v>
      </c>
      <c r="G33" s="48" t="s">
        <v>200</v>
      </c>
      <c r="H33" s="49">
        <v>5</v>
      </c>
      <c r="I33" s="85" t="s">
        <v>75</v>
      </c>
      <c r="J33" s="35"/>
      <c r="K33" s="35"/>
    </row>
    <row r="34" s="19" customFormat="1" ht="30" customHeight="1" spans="1:11">
      <c r="A34" s="35"/>
      <c r="B34" s="52"/>
      <c r="C34" s="35"/>
      <c r="D34" s="38" t="s">
        <v>201</v>
      </c>
      <c r="E34" s="47" t="s">
        <v>202</v>
      </c>
      <c r="F34" s="48" t="s">
        <v>203</v>
      </c>
      <c r="G34" s="48" t="s">
        <v>204</v>
      </c>
      <c r="H34" s="49">
        <v>2</v>
      </c>
      <c r="I34" s="85" t="s">
        <v>75</v>
      </c>
      <c r="J34" s="35" t="s">
        <v>205</v>
      </c>
      <c r="K34" s="35"/>
    </row>
    <row r="35" s="19" customFormat="1" ht="39" customHeight="1" spans="1:11">
      <c r="A35" s="64" t="s">
        <v>206</v>
      </c>
      <c r="B35" s="65"/>
      <c r="C35" s="66"/>
      <c r="D35" s="67"/>
      <c r="E35" s="68"/>
      <c r="F35" s="69"/>
      <c r="G35" s="70"/>
      <c r="H35" s="32"/>
      <c r="I35" s="85"/>
      <c r="J35" s="35"/>
      <c r="K35" s="35"/>
    </row>
    <row r="36" s="19" customFormat="1" ht="29" customHeight="1" spans="1:11">
      <c r="A36" s="71">
        <v>2.1</v>
      </c>
      <c r="B36" s="72" t="s">
        <v>69</v>
      </c>
      <c r="C36" s="71" t="s">
        <v>207</v>
      </c>
      <c r="D36" s="35" t="s">
        <v>208</v>
      </c>
      <c r="E36" s="71" t="s">
        <v>209</v>
      </c>
      <c r="F36" s="73" t="s">
        <v>210</v>
      </c>
      <c r="G36" s="73" t="s">
        <v>211</v>
      </c>
      <c r="H36" s="74">
        <v>10</v>
      </c>
      <c r="I36" s="41" t="s">
        <v>75</v>
      </c>
      <c r="J36" s="35"/>
      <c r="K36" s="35"/>
    </row>
    <row r="37" s="19" customFormat="1" ht="71.25" spans="1:11">
      <c r="A37" s="71"/>
      <c r="B37" s="72"/>
      <c r="C37" s="71"/>
      <c r="D37" s="35" t="s">
        <v>212</v>
      </c>
      <c r="E37" s="71" t="s">
        <v>213</v>
      </c>
      <c r="F37" s="38" t="s">
        <v>214</v>
      </c>
      <c r="G37" s="38" t="s">
        <v>211</v>
      </c>
      <c r="H37" s="35">
        <v>4</v>
      </c>
      <c r="I37" s="41" t="s">
        <v>75</v>
      </c>
      <c r="J37" s="35"/>
      <c r="K37" s="35"/>
    </row>
    <row r="38" s="19" customFormat="1" ht="142.5" spans="1:11">
      <c r="A38" s="71"/>
      <c r="B38" s="72"/>
      <c r="C38" s="71"/>
      <c r="D38" s="35" t="s">
        <v>215</v>
      </c>
      <c r="E38" s="71" t="s">
        <v>216</v>
      </c>
      <c r="F38" s="38" t="s">
        <v>217</v>
      </c>
      <c r="G38" s="38" t="s">
        <v>211</v>
      </c>
      <c r="H38" s="35">
        <v>2</v>
      </c>
      <c r="I38" s="41" t="s">
        <v>75</v>
      </c>
      <c r="J38" s="35"/>
      <c r="K38" s="35"/>
    </row>
    <row r="39" s="19" customFormat="1" ht="57" spans="1:11">
      <c r="A39" s="71"/>
      <c r="B39" s="72"/>
      <c r="C39" s="71"/>
      <c r="D39" s="35" t="s">
        <v>218</v>
      </c>
      <c r="E39" s="71" t="s">
        <v>219</v>
      </c>
      <c r="F39" s="38" t="s">
        <v>220</v>
      </c>
      <c r="G39" s="38" t="s">
        <v>211</v>
      </c>
      <c r="H39" s="35">
        <v>2</v>
      </c>
      <c r="I39" s="32"/>
      <c r="J39" s="35"/>
      <c r="K39" s="35"/>
    </row>
    <row r="40" s="19" customFormat="1" ht="28.5" spans="1:11">
      <c r="A40" s="71"/>
      <c r="B40" s="72"/>
      <c r="C40" s="71"/>
      <c r="D40" s="35" t="s">
        <v>221</v>
      </c>
      <c r="E40" s="71" t="s">
        <v>222</v>
      </c>
      <c r="F40" s="38" t="s">
        <v>223</v>
      </c>
      <c r="G40" s="38" t="s">
        <v>211</v>
      </c>
      <c r="H40" s="35">
        <v>3</v>
      </c>
      <c r="I40" s="41" t="s">
        <v>75</v>
      </c>
      <c r="J40" s="35"/>
      <c r="K40" s="35"/>
    </row>
    <row r="41" s="19" customFormat="1" ht="28.5" spans="1:11">
      <c r="A41" s="71"/>
      <c r="B41" s="72"/>
      <c r="C41" s="71"/>
      <c r="D41" s="35" t="s">
        <v>224</v>
      </c>
      <c r="E41" s="71" t="s">
        <v>225</v>
      </c>
      <c r="F41" s="38" t="s">
        <v>226</v>
      </c>
      <c r="G41" s="38" t="s">
        <v>211</v>
      </c>
      <c r="H41" s="35">
        <v>3</v>
      </c>
      <c r="I41" s="41" t="s">
        <v>75</v>
      </c>
      <c r="J41" s="35"/>
      <c r="K41" s="35"/>
    </row>
    <row r="42" s="19" customFormat="1" ht="28.5" spans="1:11">
      <c r="A42" s="71"/>
      <c r="B42" s="72"/>
      <c r="C42" s="71"/>
      <c r="D42" s="35" t="s">
        <v>227</v>
      </c>
      <c r="E42" s="71" t="s">
        <v>228</v>
      </c>
      <c r="F42" s="38" t="s">
        <v>229</v>
      </c>
      <c r="G42" s="38" t="s">
        <v>230</v>
      </c>
      <c r="H42" s="35">
        <v>5</v>
      </c>
      <c r="I42" s="41" t="s">
        <v>75</v>
      </c>
      <c r="J42" s="35"/>
      <c r="K42" s="35"/>
    </row>
    <row r="43" s="19" customFormat="1" ht="39" customHeight="1" spans="1:11">
      <c r="A43" s="35">
        <v>2.2</v>
      </c>
      <c r="B43" s="74" t="s">
        <v>100</v>
      </c>
      <c r="C43" s="35" t="s">
        <v>231</v>
      </c>
      <c r="D43" s="35" t="s">
        <v>232</v>
      </c>
      <c r="E43" s="35" t="s">
        <v>233</v>
      </c>
      <c r="F43" s="38" t="s">
        <v>234</v>
      </c>
      <c r="G43" s="38" t="s">
        <v>211</v>
      </c>
      <c r="H43" s="35">
        <v>3</v>
      </c>
      <c r="I43" s="85" t="s">
        <v>75</v>
      </c>
      <c r="J43" s="35"/>
      <c r="K43" s="35"/>
    </row>
    <row r="44" s="19" customFormat="1" ht="54" customHeight="1" spans="1:11">
      <c r="A44" s="35"/>
      <c r="B44" s="74"/>
      <c r="C44" s="35"/>
      <c r="D44" s="35" t="s">
        <v>235</v>
      </c>
      <c r="E44" s="35" t="s">
        <v>236</v>
      </c>
      <c r="F44" s="38" t="s">
        <v>237</v>
      </c>
      <c r="G44" s="36" t="s">
        <v>238</v>
      </c>
      <c r="H44" s="74">
        <v>6</v>
      </c>
      <c r="I44" s="85" t="s">
        <v>75</v>
      </c>
      <c r="J44" s="35"/>
      <c r="K44" s="35"/>
    </row>
    <row r="45" s="19" customFormat="1" ht="54" customHeight="1" spans="1:11">
      <c r="A45" s="39">
        <v>2.3</v>
      </c>
      <c r="B45" s="55" t="s">
        <v>239</v>
      </c>
      <c r="C45" s="75" t="s">
        <v>240</v>
      </c>
      <c r="D45" s="35" t="s">
        <v>241</v>
      </c>
      <c r="E45" s="35" t="s">
        <v>242</v>
      </c>
      <c r="F45" s="76" t="s">
        <v>243</v>
      </c>
      <c r="G45" s="76" t="s">
        <v>244</v>
      </c>
      <c r="H45" s="35">
        <v>5</v>
      </c>
      <c r="I45" s="85" t="s">
        <v>75</v>
      </c>
      <c r="J45" s="35"/>
      <c r="K45" s="35"/>
    </row>
    <row r="46" s="19" customFormat="1" ht="57" spans="1:11">
      <c r="A46" s="44"/>
      <c r="B46" s="63"/>
      <c r="C46" s="77" t="s">
        <v>245</v>
      </c>
      <c r="D46" s="74" t="s">
        <v>246</v>
      </c>
      <c r="E46" s="74" t="s">
        <v>247</v>
      </c>
      <c r="F46" s="78" t="s">
        <v>248</v>
      </c>
      <c r="G46" s="78" t="s">
        <v>249</v>
      </c>
      <c r="H46" s="74">
        <v>6</v>
      </c>
      <c r="I46" s="85" t="s">
        <v>75</v>
      </c>
      <c r="J46" s="35"/>
      <c r="K46" s="35"/>
    </row>
    <row r="47" s="20" customFormat="1" ht="31.5" customHeight="1" spans="1:11">
      <c r="A47" s="79" t="s">
        <v>250</v>
      </c>
      <c r="B47" s="80"/>
      <c r="C47" s="79"/>
      <c r="D47" s="80"/>
      <c r="E47" s="80"/>
      <c r="F47" s="81"/>
      <c r="G47" s="81"/>
      <c r="H47" s="79">
        <f>SUM(H4:H46)</f>
        <v>219</v>
      </c>
      <c r="I47" s="85"/>
      <c r="J47" s="87">
        <f>SUM(J4:J45)</f>
        <v>0</v>
      </c>
      <c r="K47" s="35"/>
    </row>
    <row r="48" ht="53.25" customHeight="1" spans="1:13">
      <c r="A48" s="82" t="s">
        <v>251</v>
      </c>
      <c r="B48" s="82"/>
      <c r="C48" s="82"/>
      <c r="D48" s="82"/>
      <c r="E48" s="82"/>
      <c r="F48" s="82"/>
      <c r="G48" s="82"/>
      <c r="H48" s="82"/>
      <c r="I48" s="85"/>
      <c r="J48" s="82"/>
      <c r="K48" s="17"/>
      <c r="M48" s="19"/>
    </row>
  </sheetData>
  <protectedRanges>
    <protectedRange sqref="J3:K20 K21:K27 J28:K33 K34 J35:K45" name="区域1"/>
    <protectedRange sqref="J21:J27" name="区域1_1"/>
    <protectedRange sqref="J34" name="区域1_2"/>
  </protectedRanges>
  <autoFilter xmlns:etc="http://www.wps.cn/officeDocument/2017/etCustomData" ref="A2:Q48" etc:filterBottomFollowUsedRange="0">
    <extLst/>
  </autoFilter>
  <mergeCells count="27">
    <mergeCell ref="A3:D3"/>
    <mergeCell ref="A35:D35"/>
    <mergeCell ref="E35:G35"/>
    <mergeCell ref="A47:F47"/>
    <mergeCell ref="A48:J48"/>
    <mergeCell ref="A4:A10"/>
    <mergeCell ref="A11:A20"/>
    <mergeCell ref="A21:A34"/>
    <mergeCell ref="A36:A42"/>
    <mergeCell ref="A43:A44"/>
    <mergeCell ref="A45:A46"/>
    <mergeCell ref="B4:B10"/>
    <mergeCell ref="B11:B20"/>
    <mergeCell ref="B21:B34"/>
    <mergeCell ref="B36:B42"/>
    <mergeCell ref="B43:B44"/>
    <mergeCell ref="B45:B46"/>
    <mergeCell ref="C4:C7"/>
    <mergeCell ref="C8:C9"/>
    <mergeCell ref="C11:C14"/>
    <mergeCell ref="C15:C18"/>
    <mergeCell ref="C19:C20"/>
    <mergeCell ref="C21:C27"/>
    <mergeCell ref="C28:C32"/>
    <mergeCell ref="C33:C34"/>
    <mergeCell ref="C36:C42"/>
    <mergeCell ref="C43:C44"/>
  </mergeCells>
  <printOptions horizontalCentered="1"/>
  <pageMargins left="0.156944444444444" right="0.196527777777778" top="0.314583333333333" bottom="0.314583333333333" header="0.314583333333333" footer="0.314583333333333"/>
  <pageSetup paperSize="9" scale="68" fitToHeight="0" orientation="landscape" useFirstPageNumber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view="pageBreakPreview" zoomScaleNormal="100" workbookViewId="0">
      <selection activeCell="D21" sqref="D21"/>
    </sheetView>
  </sheetViews>
  <sheetFormatPr defaultColWidth="9" defaultRowHeight="18.75" outlineLevelCol="4"/>
  <cols>
    <col min="1" max="1" width="7.25" style="2" customWidth="1"/>
    <col min="2" max="2" width="9.625" style="3" customWidth="1"/>
    <col min="3" max="3" width="28.25" style="3" customWidth="1"/>
    <col min="4" max="4" width="30.875" style="3" customWidth="1"/>
    <col min="5" max="5" width="12.125" style="3" customWidth="1"/>
    <col min="6" max="6" width="64.75" style="3" customWidth="1"/>
    <col min="7" max="8" width="9" style="3"/>
    <col min="9" max="9" width="41" style="3" customWidth="1"/>
    <col min="10" max="16384" width="9" style="3"/>
  </cols>
  <sheetData>
    <row r="1" ht="39.95" customHeight="1" spans="1:5">
      <c r="A1" s="4" t="s">
        <v>252</v>
      </c>
      <c r="B1" s="4"/>
      <c r="C1" s="4"/>
      <c r="D1" s="4"/>
      <c r="E1" s="4"/>
    </row>
    <row r="2" ht="39.95" customHeight="1" spans="1:5">
      <c r="A2" s="5" t="s">
        <v>57</v>
      </c>
      <c r="B2" s="5" t="s">
        <v>253</v>
      </c>
      <c r="C2" s="5" t="s">
        <v>254</v>
      </c>
      <c r="D2" s="5" t="s">
        <v>255</v>
      </c>
      <c r="E2" s="6" t="s">
        <v>256</v>
      </c>
    </row>
    <row r="3" s="1" customFormat="1" ht="21.75" customHeight="1" spans="1:5">
      <c r="A3" s="7">
        <v>1</v>
      </c>
      <c r="B3" s="8"/>
      <c r="C3" s="8"/>
      <c r="D3" s="9"/>
      <c r="E3" s="9"/>
    </row>
    <row r="4" s="1" customFormat="1" ht="24.95" customHeight="1" spans="1:5">
      <c r="A4" s="7">
        <v>2</v>
      </c>
      <c r="B4" s="8" t="str">
        <f t="array" ref="B4">IFERROR(INDEX(评价表!E:E,SMALL(IF(评价表!$J$4:$J$48="不符合",ROW(评价表!$J$4:$J$48)),ROW(B2))),"")</f>
        <v/>
      </c>
      <c r="C4" s="8" t="str">
        <f t="array" ref="C4">IFERROR(INDEX(评价表!K:K,SMALL(IF(评价表!$J$4:$J$48="不符合",ROW(评价表!$J$4:$J$48)),ROW(C2))),"")</f>
        <v/>
      </c>
      <c r="D4" s="9"/>
      <c r="E4" s="9"/>
    </row>
    <row r="5" s="1" customFormat="1" ht="24.95" customHeight="1" spans="1:5">
      <c r="A5" s="7">
        <v>3</v>
      </c>
      <c r="B5" s="8" t="str">
        <f t="array" ref="B5">IFERROR(INDEX(评价表!E:E,SMALL(IF(评价表!$J$4:$J$48="不符合",ROW(评价表!$J$4:$J$48)),ROW(B3))),"")</f>
        <v/>
      </c>
      <c r="C5" s="8" t="str">
        <f t="array" ref="C5">IFERROR(INDEX(评价表!K:K,SMALL(IF(评价表!$J$4:$J$48="不符合",ROW(评价表!$J$4:$J$48)),ROW(C3))),"")</f>
        <v/>
      </c>
      <c r="D5" s="9"/>
      <c r="E5" s="9"/>
    </row>
    <row r="6" s="1" customFormat="1" ht="24.95" customHeight="1" spans="1:5">
      <c r="A6" s="7">
        <v>4</v>
      </c>
      <c r="B6" s="8" t="str">
        <f t="array" ref="B6">IFERROR(INDEX(评价表!E:E,SMALL(IF(评价表!$J$4:$J$48="不符合",ROW(评价表!$J$4:$J$48)),ROW(B4))),"")</f>
        <v/>
      </c>
      <c r="C6" s="8" t="str">
        <f t="array" ref="C6">IFERROR(INDEX(评价表!K:K,SMALL(IF(评价表!$J$4:$J$48="不符合",ROW(评价表!$J$4:$J$48)),ROW(C4))),"")</f>
        <v/>
      </c>
      <c r="D6" s="9"/>
      <c r="E6" s="9"/>
    </row>
    <row r="7" s="1" customFormat="1" ht="24.95" customHeight="1" spans="1:5">
      <c r="A7" s="7">
        <v>5</v>
      </c>
      <c r="B7" s="8" t="str">
        <f t="array" ref="B7">IFERROR(INDEX(评价表!E:E,SMALL(IF(评价表!$J$4:$J$48="不符合",ROW(评价表!$J$4:$J$48)),ROW(B5))),"")</f>
        <v/>
      </c>
      <c r="C7" s="8" t="str">
        <f t="array" ref="C7">IFERROR(INDEX(评价表!K:K,SMALL(IF(评价表!$J$4:$J$48="不符合",ROW(评价表!$J$4:$J$48)),ROW(C5))),"")</f>
        <v/>
      </c>
      <c r="D7" s="9"/>
      <c r="E7" s="9"/>
    </row>
    <row r="8" s="1" customFormat="1" ht="24.95" customHeight="1" spans="1:5">
      <c r="A8" s="7">
        <v>6</v>
      </c>
      <c r="B8" s="8" t="str">
        <f t="array" ref="B8">IFERROR(INDEX(评价表!E:E,SMALL(IF(评价表!$J$4:$J$48="不符合",ROW(评价表!$J$4:$J$48)),ROW(B6))),"")</f>
        <v/>
      </c>
      <c r="C8" s="8" t="str">
        <f t="array" ref="C8">IFERROR(INDEX(评价表!K:K,SMALL(IF(评价表!$J$4:$J$48="不符合",ROW(评价表!$J$4:$J$48)),ROW(C6))),"")</f>
        <v/>
      </c>
      <c r="D8" s="9"/>
      <c r="E8" s="9"/>
    </row>
    <row r="9" s="1" customFormat="1" ht="24.95" customHeight="1" spans="1:5">
      <c r="A9" s="7">
        <v>7</v>
      </c>
      <c r="B9" s="8" t="str">
        <f t="array" ref="B9">IFERROR(INDEX(评价表!E:E,SMALL(IF(评价表!$J$4:$J$48="不符合",ROW(评价表!$J$4:$J$48)),ROW(B7))),"")</f>
        <v/>
      </c>
      <c r="C9" s="8" t="str">
        <f t="array" ref="C9">IFERROR(INDEX(评价表!K:K,SMALL(IF(评价表!$J$4:$J$48="不符合",ROW(评价表!$J$4:$J$48)),ROW(C7))),"")</f>
        <v/>
      </c>
      <c r="D9" s="9"/>
      <c r="E9" s="9"/>
    </row>
    <row r="10" s="1" customFormat="1" ht="24.95" customHeight="1" spans="1:5">
      <c r="A10" s="7">
        <v>8</v>
      </c>
      <c r="B10" s="8" t="str">
        <f t="array" ref="B10">IFERROR(INDEX(评价表!E:E,SMALL(IF(评价表!$J$4:$J$48="不符合",ROW(评价表!$J$4:$J$48)),ROW(B8))),"")</f>
        <v/>
      </c>
      <c r="C10" s="8" t="str">
        <f t="array" ref="C10">IFERROR(INDEX(评价表!K:K,SMALL(IF(评价表!$J$4:$J$48="不符合",ROW(评价表!$J$4:$J$48)),ROW(C8))),"")</f>
        <v/>
      </c>
      <c r="D10" s="9"/>
      <c r="E10" s="9"/>
    </row>
    <row r="11" s="1" customFormat="1" ht="24.95" customHeight="1" spans="1:5">
      <c r="A11" s="7">
        <v>9</v>
      </c>
      <c r="B11" s="8" t="str">
        <f t="array" ref="B11">IFERROR(INDEX(评价表!E:E,SMALL(IF(评价表!$J$4:$J$48="不符合",ROW(评价表!$J$4:$J$48)),ROW(B9))),"")</f>
        <v/>
      </c>
      <c r="C11" s="8" t="str">
        <f t="array" ref="C11">IFERROR(INDEX(评价表!K:K,SMALL(IF(评价表!$J$4:$J$48="不符合",ROW(评价表!$J$4:$J$48)),ROW(C9))),"")</f>
        <v/>
      </c>
      <c r="D11" s="9"/>
      <c r="E11" s="9"/>
    </row>
    <row r="12" s="1" customFormat="1" ht="24.95" customHeight="1" spans="1:5">
      <c r="A12" s="7">
        <v>10</v>
      </c>
      <c r="B12" s="8" t="str">
        <f t="array" ref="B12">IFERROR(INDEX(评价表!E:E,SMALL(IF(评价表!$J$4:$J$48="不符合",ROW(评价表!$J$4:$J$48)),ROW(B10))),"")</f>
        <v/>
      </c>
      <c r="C12" s="8" t="str">
        <f t="array" ref="C12">IFERROR(INDEX(评价表!K:K,SMALL(IF(评价表!$J$4:$J$48="不符合",ROW(评价表!$J$4:$J$48)),ROW(C10))),"")</f>
        <v/>
      </c>
      <c r="D12" s="9"/>
      <c r="E12" s="9"/>
    </row>
    <row r="13" s="1" customFormat="1" ht="24.95" customHeight="1" spans="1:5">
      <c r="A13" s="7">
        <v>11</v>
      </c>
      <c r="B13" s="8" t="str">
        <f t="array" ref="B13">IFERROR(INDEX(评价表!E:E,SMALL(IF(评价表!$J$4:$J$48="不符合",ROW(评价表!$J$4:$J$48)),ROW(B11))),"")</f>
        <v/>
      </c>
      <c r="C13" s="8" t="str">
        <f t="array" ref="C13">IFERROR(INDEX(评价表!K:K,SMALL(IF(评价表!$J$4:$J$48="不符合",ROW(评价表!$J$4:$J$48)),ROW(C11))),"")</f>
        <v/>
      </c>
      <c r="D13" s="9"/>
      <c r="E13" s="9"/>
    </row>
    <row r="14" s="1" customFormat="1" ht="24.95" customHeight="1" spans="1:5">
      <c r="A14" s="7">
        <v>12</v>
      </c>
      <c r="B14" s="8" t="str">
        <f t="array" ref="B14">IFERROR(INDEX(评价表!E:E,SMALL(IF(评价表!$J$4:$J$48="不符合",ROW(评价表!$J$4:$J$48)),ROW(B12))),"")</f>
        <v/>
      </c>
      <c r="C14" s="8" t="str">
        <f t="array" ref="C14">IFERROR(INDEX(评价表!K:K,SMALL(IF(评价表!$J$4:$J$48="不符合",ROW(评价表!$J$4:$J$48)),ROW(C12))),"")</f>
        <v/>
      </c>
      <c r="D14" s="9"/>
      <c r="E14" s="9"/>
    </row>
    <row r="15" s="1" customFormat="1" ht="24.95" customHeight="1" spans="1:5">
      <c r="A15" s="7">
        <v>13</v>
      </c>
      <c r="B15" s="8" t="str">
        <f t="array" ref="B15">IFERROR(INDEX(评价表!E:E,SMALL(IF(评价表!$J$4:$J$48="不符合",ROW(评价表!$J$4:$J$48)),ROW(B13))),"")</f>
        <v/>
      </c>
      <c r="C15" s="8" t="str">
        <f t="array" ref="C15">IFERROR(INDEX(评价表!K:K,SMALL(IF(评价表!$J$4:$J$48="不符合",ROW(评价表!$J$4:$J$48)),ROW(C13))),"")</f>
        <v/>
      </c>
      <c r="D15" s="9"/>
      <c r="E15" s="9"/>
    </row>
    <row r="16" s="1" customFormat="1" ht="24.95" customHeight="1" spans="1:5">
      <c r="A16" s="7">
        <v>14</v>
      </c>
      <c r="B16" s="8" t="str">
        <f t="array" ref="B16">IFERROR(INDEX(评价表!E:E,SMALL(IF(评价表!$J$4:$J$48="不符合",ROW(评价表!$J$4:$J$48)),ROW(B14))),"")</f>
        <v/>
      </c>
      <c r="C16" s="8" t="str">
        <f t="array" ref="C16">IFERROR(INDEX(评价表!K:K,SMALL(IF(评价表!$J$4:$J$48="不符合",ROW(评价表!$J$4:$J$48)),ROW(C14))),"")</f>
        <v/>
      </c>
      <c r="D16" s="9"/>
      <c r="E16" s="9"/>
    </row>
    <row r="17" s="1" customFormat="1" ht="24.95" customHeight="1" spans="1:5">
      <c r="A17" s="7">
        <v>15</v>
      </c>
      <c r="B17" s="8" t="str">
        <f t="array" ref="B17">IFERROR(INDEX(评价表!E:E,SMALL(IF(评价表!$J$4:$J$48="不符合",ROW(评价表!$J$4:$J$48)),ROW(B15))),"")</f>
        <v/>
      </c>
      <c r="C17" s="8" t="str">
        <f t="array" ref="C17">IFERROR(INDEX(评价表!K:K,SMALL(IF(评价表!$J$4:$J$48="不符合",ROW(评价表!$J$4:$J$48)),ROW(C15))),"")</f>
        <v/>
      </c>
      <c r="D17" s="9"/>
      <c r="E17" s="9"/>
    </row>
    <row r="18" s="1" customFormat="1" ht="24.95" customHeight="1" spans="1:5">
      <c r="A18" s="7">
        <v>16</v>
      </c>
      <c r="B18" s="8" t="str">
        <f t="array" ref="B18">IFERROR(INDEX(评价表!E:E,SMALL(IF(评价表!$J$4:$J$48="不符合",ROW(评价表!$J$4:$J$48)),ROW(B16))),"")</f>
        <v/>
      </c>
      <c r="C18" s="8" t="str">
        <f t="array" ref="C18">IFERROR(INDEX(评价表!K:K,SMALL(IF(评价表!$J$4:$J$48="不符合",ROW(评价表!$J$4:$J$48)),ROW(C16))),"")</f>
        <v/>
      </c>
      <c r="D18" s="9"/>
      <c r="E18" s="9"/>
    </row>
    <row r="19" s="1" customFormat="1" ht="24.95" customHeight="1" spans="1:5">
      <c r="A19" s="7">
        <v>17</v>
      </c>
      <c r="B19" s="8" t="str">
        <f t="array" ref="B19">IFERROR(INDEX(评价表!E:E,SMALL(IF(评价表!$J$4:$J$48="不符合",ROW(评价表!$J$4:$J$48)),ROW(B17))),"")</f>
        <v/>
      </c>
      <c r="C19" s="8" t="str">
        <f t="array" ref="C19">IFERROR(INDEX(评价表!K:K,SMALL(IF(评价表!$J$4:$J$48="不符合",ROW(评价表!$J$4:$J$48)),ROW(C17))),"")</f>
        <v/>
      </c>
      <c r="D19" s="9"/>
      <c r="E19" s="9"/>
    </row>
    <row r="20" s="1" customFormat="1" ht="24.95" customHeight="1" spans="1:5">
      <c r="A20" s="7">
        <v>18</v>
      </c>
      <c r="B20" s="8" t="str">
        <f t="array" ref="B20">IFERROR(INDEX(评价表!E:E,SMALL(IF(评价表!$J$4:$J$48="不符合",ROW(评价表!$J$4:$J$48)),ROW(B18))),"")</f>
        <v/>
      </c>
      <c r="C20" s="8" t="str">
        <f t="array" ref="C20">IFERROR(INDEX(评价表!K:K,SMALL(IF(评价表!$J$4:$J$48="不符合",ROW(评价表!$J$4:$J$48)),ROW(C18))),"")</f>
        <v/>
      </c>
      <c r="D20" s="9"/>
      <c r="E20" s="9"/>
    </row>
    <row r="21" s="1" customFormat="1" ht="24.95" customHeight="1" spans="1:5">
      <c r="A21" s="7">
        <v>19</v>
      </c>
      <c r="B21" s="8" t="str">
        <f t="array" ref="B21">IFERROR(INDEX(评价表!E:E,SMALL(IF(评价表!$J$4:$J$48="不符合",ROW(评价表!$J$4:$J$48)),ROW(B19))),"")</f>
        <v/>
      </c>
      <c r="C21" s="8" t="str">
        <f t="array" ref="C21">IFERROR(INDEX(评价表!K:K,SMALL(IF(评价表!$J$4:$J$48="不符合",ROW(评价表!$J$4:$J$48)),ROW(C19))),"")</f>
        <v/>
      </c>
      <c r="D21" s="9"/>
      <c r="E21" s="9"/>
    </row>
    <row r="22" s="1" customFormat="1" ht="24.95" customHeight="1" spans="1:5">
      <c r="A22" s="7">
        <v>20</v>
      </c>
      <c r="B22" s="8" t="str">
        <f t="array" ref="B22">IFERROR(INDEX(评价表!E:E,SMALL(IF(评价表!$J$4:$J$48="不符合",ROW(评价表!$J$4:$J$48)),ROW(B20))),"")</f>
        <v/>
      </c>
      <c r="C22" s="8" t="str">
        <f t="array" ref="C22">IFERROR(INDEX(评价表!K:K,SMALL(IF(评价表!$J$4:$J$48="不符合",ROW(评价表!$J$4:$J$48)),ROW(C20))),"")</f>
        <v/>
      </c>
      <c r="D22" s="9"/>
      <c r="E22" s="9"/>
    </row>
    <row r="23" s="1" customFormat="1" ht="24.95" customHeight="1" spans="1:5">
      <c r="A23" s="7">
        <v>21</v>
      </c>
      <c r="B23" s="8" t="str">
        <f t="array" ref="B23">IFERROR(INDEX(评价表!E:E,SMALL(IF(评价表!$J$4:$J$48="不符合",ROW(评价表!$J$4:$J$48)),ROW(B21))),"")</f>
        <v/>
      </c>
      <c r="C23" s="8" t="str">
        <f t="array" ref="C23">IFERROR(INDEX(评价表!K:K,SMALL(IF(评价表!$J$4:$J$48="不符合",ROW(评价表!$J$4:$J$48)),ROW(C21))),"")</f>
        <v/>
      </c>
      <c r="D23" s="9"/>
      <c r="E23" s="9"/>
    </row>
    <row r="24" s="1" customFormat="1" ht="24.95" customHeight="1" spans="1:5">
      <c r="A24" s="7">
        <v>22</v>
      </c>
      <c r="B24" s="8" t="str">
        <f t="array" ref="B24">IFERROR(INDEX(评价表!E:E,SMALL(IF(评价表!$J$4:$J$48="不符合",ROW(评价表!$J$4:$J$48)),ROW(B22))),"")</f>
        <v/>
      </c>
      <c r="C24" s="8" t="str">
        <f t="array" ref="C24">IFERROR(INDEX(评价表!K:K,SMALL(IF(评价表!$J$4:$J$48="不符合",ROW(评价表!$J$4:$J$48)),ROW(C22))),"")</f>
        <v/>
      </c>
      <c r="D24" s="9"/>
      <c r="E24" s="9"/>
    </row>
    <row r="25" s="1" customFormat="1" ht="24.95" customHeight="1" spans="1:5">
      <c r="A25" s="7">
        <v>23</v>
      </c>
      <c r="B25" s="8" t="str">
        <f t="array" ref="B25">IFERROR(INDEX(评价表!E:E,SMALL(IF(评价表!$J$4:$J$48="不符合",ROW(评价表!$J$4:$J$48)),ROW(B23))),"")</f>
        <v/>
      </c>
      <c r="C25" s="8" t="str">
        <f t="array" ref="C25">IFERROR(INDEX(评价表!K:K,SMALL(IF(评价表!$J$4:$J$48="不符合",ROW(评价表!$J$4:$J$48)),ROW(C23))),"")</f>
        <v/>
      </c>
      <c r="D25" s="9"/>
      <c r="E25" s="9"/>
    </row>
    <row r="26" s="1" customFormat="1" ht="24.95" customHeight="1" spans="1:5">
      <c r="A26" s="7">
        <v>24</v>
      </c>
      <c r="B26" s="8" t="str">
        <f t="array" ref="B26">IFERROR(INDEX(评价表!E:E,SMALL(IF(评价表!$J$4:$J$48="不符合",ROW(评价表!$J$4:$J$48)),ROW(B24))),"")</f>
        <v/>
      </c>
      <c r="C26" s="8" t="str">
        <f t="array" ref="C26">IFERROR(INDEX(评价表!K:K,SMALL(IF(评价表!$J$4:$J$48="不符合",ROW(评价表!$J$4:$J$48)),ROW(C24))),"")</f>
        <v/>
      </c>
      <c r="D26" s="9"/>
      <c r="E26" s="9"/>
    </row>
    <row r="27" s="1" customFormat="1" ht="24.95" customHeight="1" spans="1:5">
      <c r="A27" s="7">
        <v>25</v>
      </c>
      <c r="B27" s="8" t="str">
        <f t="array" ref="B27">IFERROR(INDEX(评价表!E:E,SMALL(IF(评价表!$J$4:$J$48="不符合",ROW(评价表!$J$4:$J$48)),ROW(B25))),"")</f>
        <v/>
      </c>
      <c r="C27" s="8" t="str">
        <f t="array" ref="C27">IFERROR(INDEX(评价表!K:K,SMALL(IF(评价表!$J$4:$J$48="不符合",ROW(评价表!$J$4:$J$48)),ROW(C25))),"")</f>
        <v/>
      </c>
      <c r="D27" s="9"/>
      <c r="E27" s="9"/>
    </row>
    <row r="28" s="1" customFormat="1" ht="24.95" customHeight="1" spans="1:5">
      <c r="A28" s="7">
        <v>26</v>
      </c>
      <c r="B28" s="8" t="str">
        <f t="array" ref="B28">IFERROR(INDEX(评价表!E:E,SMALL(IF(评价表!$J$4:$J$48="不符合",ROW(评价表!$J$4:$J$48)),ROW(B26))),"")</f>
        <v/>
      </c>
      <c r="C28" s="8" t="str">
        <f t="array" ref="C28">IFERROR(INDEX(评价表!K:K,SMALL(IF(评价表!$J$4:$J$48="不符合",ROW(评价表!$J$4:$J$48)),ROW(C26))),"")</f>
        <v/>
      </c>
      <c r="D28" s="9"/>
      <c r="E28" s="9"/>
    </row>
    <row r="29" s="1" customFormat="1" ht="24.95" customHeight="1" spans="1:5">
      <c r="A29" s="7">
        <v>27</v>
      </c>
      <c r="B29" s="8" t="str">
        <f t="array" ref="B29">IFERROR(INDEX(评价表!E:E,SMALL(IF(评价表!$J$4:$J$48="不符合",ROW(评价表!$J$4:$J$48)),ROW(B27))),"")</f>
        <v/>
      </c>
      <c r="C29" s="8" t="str">
        <f t="array" ref="C29">IFERROR(INDEX(评价表!K:K,SMALL(IF(评价表!$J$4:$J$48="不符合",ROW(评价表!$J$4:$J$48)),ROW(C27))),"")</f>
        <v/>
      </c>
      <c r="D29" s="9"/>
      <c r="E29" s="9"/>
    </row>
    <row r="30" spans="1:5">
      <c r="A30" s="10">
        <v>28</v>
      </c>
      <c r="B30" s="8" t="str">
        <f t="array" ref="B30">IFERROR(INDEX(评价表!E:E,SMALL(IF(评价表!$J$4:$J$48="不符合",ROW(评价表!$J$4:$J$48)),ROW(B28))),"")</f>
        <v/>
      </c>
      <c r="C30" s="8" t="str">
        <f t="array" ref="C30">IFERROR(INDEX(评价表!K:K,SMALL(IF(评价表!$J$4:$J$48="不符合",ROW(评价表!$J$4:$J$48)),ROW(C28))),"")</f>
        <v/>
      </c>
      <c r="D30" s="11"/>
      <c r="E30" s="11"/>
    </row>
    <row r="31" spans="1:5">
      <c r="A31" s="10">
        <v>29</v>
      </c>
      <c r="B31" s="8" t="str">
        <f t="array" ref="B31">IFERROR(INDEX(评价表!E:E,SMALL(IF(评价表!$J$4:$J$48="不符合",ROW(评价表!$J$4:$J$48)),ROW(B29))),"")</f>
        <v/>
      </c>
      <c r="C31" s="8" t="str">
        <f t="array" ref="C31">IFERROR(INDEX(评价表!K:K,SMALL(IF(评价表!$J$4:$J$48="不符合",ROW(评价表!$J$4:$J$48)),ROW(C29))),"")</f>
        <v/>
      </c>
      <c r="D31" s="11"/>
      <c r="E31" s="11"/>
    </row>
    <row r="32" spans="1:5">
      <c r="A32" s="10">
        <v>30</v>
      </c>
      <c r="B32" s="8" t="str">
        <f t="array" ref="B32">IFERROR(INDEX(评价表!E:E,SMALL(IF(评价表!$J$4:$J$48="不符合",ROW(评价表!$J$4:$J$48)),ROW(B30))),"")</f>
        <v/>
      </c>
      <c r="C32" s="8" t="str">
        <f t="array" ref="C32">IFERROR(INDEX(评价表!K:K,SMALL(IF(评价表!$J$4:$J$48="不符合",ROW(评价表!$J$4:$J$48)),ROW(C30))),"")</f>
        <v/>
      </c>
      <c r="D32" s="11"/>
      <c r="E32" s="11"/>
    </row>
    <row r="33" spans="1:5">
      <c r="A33" s="10">
        <v>31</v>
      </c>
      <c r="B33" s="8" t="str">
        <f t="array" ref="B33">IFERROR(INDEX(评价表!E:E,SMALL(IF(评价表!$J$4:$J$48="不符合",ROW(评价表!$J$4:$J$48)),ROW(B31))),"")</f>
        <v/>
      </c>
      <c r="C33" s="8" t="str">
        <f t="array" ref="C33">IFERROR(INDEX(评价表!K:K,SMALL(IF(评价表!$J$4:$J$48="不符合",ROW(评价表!$J$4:$J$48)),ROW(C31))),"")</f>
        <v/>
      </c>
      <c r="D33" s="11"/>
      <c r="E33" s="11"/>
    </row>
    <row r="34" spans="1:5">
      <c r="A34" s="10">
        <v>32</v>
      </c>
      <c r="B34" s="8" t="str">
        <f t="array" ref="B34">IFERROR(INDEX(评价表!E:E,SMALL(IF(评价表!$J$4:$J$48="不符合",ROW(评价表!$J$4:$J$48)),ROW(B32))),"")</f>
        <v/>
      </c>
      <c r="C34" s="8" t="str">
        <f t="array" ref="C34">IFERROR(INDEX(评价表!K:K,SMALL(IF(评价表!$J$4:$J$48="不符合",ROW(评价表!$J$4:$J$48)),ROW(C32))),"")</f>
        <v/>
      </c>
      <c r="D34" s="11"/>
      <c r="E34" s="11"/>
    </row>
    <row r="35" spans="1:5">
      <c r="A35" s="10">
        <v>33</v>
      </c>
      <c r="B35" s="8" t="str">
        <f t="array" ref="B35">IFERROR(INDEX(评价表!E:E,SMALL(IF(评价表!$J$4:$J$48="不符合",ROW(评价表!$J$4:$J$48)),ROW(B33))),"")</f>
        <v/>
      </c>
      <c r="C35" s="8" t="str">
        <f t="array" ref="C35">IFERROR(INDEX(评价表!K:K,SMALL(IF(评价表!$J$4:$J$48="不符合",ROW(评价表!$J$4:$J$48)),ROW(C33))),"")</f>
        <v/>
      </c>
      <c r="D35" s="11"/>
      <c r="E35" s="11"/>
    </row>
    <row r="36" spans="1:5">
      <c r="A36" s="10">
        <v>34</v>
      </c>
      <c r="B36" s="8" t="str">
        <f t="array" ref="B36">IFERROR(INDEX(评价表!E:E,SMALL(IF(评价表!$J$4:$J$48="不符合",ROW(评价表!$J$4:$J$48)),ROW(B34))),"")</f>
        <v/>
      </c>
      <c r="C36" s="8" t="str">
        <f t="array" ref="C36">IFERROR(INDEX(评价表!K:K,SMALL(IF(评价表!$J$4:$J$48="不符合",ROW(评价表!$J$4:$J$48)),ROW(C34))),"")</f>
        <v/>
      </c>
      <c r="D36" s="11"/>
      <c r="E36" s="11"/>
    </row>
    <row r="37" spans="1:5">
      <c r="A37" s="10">
        <v>35</v>
      </c>
      <c r="B37" s="8" t="str">
        <f t="array" ref="B37">IFERROR(INDEX(评价表!E:E,SMALL(IF(评价表!$J$4:$J$48="不符合",ROW(评价表!$J$4:$J$48)),ROW(B35))),"")</f>
        <v/>
      </c>
      <c r="C37" s="8" t="str">
        <f t="array" ref="C37">IFERROR(INDEX(评价表!K:K,SMALL(IF(评价表!$J$4:$J$48="不符合",ROW(评价表!$J$4:$J$48)),ROW(C35))),"")</f>
        <v/>
      </c>
      <c r="D37" s="11"/>
      <c r="E37" s="11"/>
    </row>
    <row r="38" spans="1:5">
      <c r="A38" s="10">
        <v>36</v>
      </c>
      <c r="B38" s="8" t="str">
        <f t="array" ref="B38">IFERROR(INDEX(评价表!E:E,SMALL(IF(评价表!$J$4:$J$48="不符合",ROW(评价表!$J$4:$J$48)),ROW(B36))),"")</f>
        <v/>
      </c>
      <c r="C38" s="8" t="str">
        <f t="array" ref="C38">IFERROR(INDEX(评价表!K:K,SMALL(IF(评价表!$J$4:$J$48="不符合",ROW(评价表!$J$4:$J$48)),ROW(C36))),"")</f>
        <v/>
      </c>
      <c r="D38" s="11"/>
      <c r="E38" s="11"/>
    </row>
    <row r="39" spans="1:5">
      <c r="A39" s="10">
        <v>37</v>
      </c>
      <c r="B39" s="8" t="str">
        <f t="array" ref="B39">IFERROR(INDEX(评价表!E:E,SMALL(IF(评价表!$J$4:$J$48="不符合",ROW(评价表!$J$4:$J$48)),ROW(B37))),"")</f>
        <v/>
      </c>
      <c r="C39" s="8" t="str">
        <f t="array" ref="C39">IFERROR(INDEX(评价表!K:K,SMALL(IF(评价表!$J$4:$J$48="不符合",ROW(评价表!$J$4:$J$48)),ROW(C37))),"")</f>
        <v/>
      </c>
      <c r="D39" s="11"/>
      <c r="E39" s="11"/>
    </row>
    <row r="40" spans="1:5">
      <c r="A40" s="10">
        <v>38</v>
      </c>
      <c r="B40" s="8" t="str">
        <f t="array" ref="B40">IFERROR(INDEX(评价表!E:E,SMALL(IF(评价表!$J$4:$J$48="不符合",ROW(评价表!$J$4:$J$48)),ROW(B38))),"")</f>
        <v/>
      </c>
      <c r="C40" s="8" t="str">
        <f t="array" ref="C40">IFERROR(INDEX(评价表!K:K,SMALL(IF(评价表!$J$4:$J$48="不符合",ROW(评价表!$J$4:$J$48)),ROW(C38))),"")</f>
        <v/>
      </c>
      <c r="D40" s="11"/>
      <c r="E40" s="11"/>
    </row>
    <row r="41" spans="1:5">
      <c r="A41" s="10">
        <v>39</v>
      </c>
      <c r="B41" s="8" t="str">
        <f t="array" ref="B41">IFERROR(INDEX(评价表!E:E,SMALL(IF(评价表!$J$4:$J$48="不符合",ROW(评价表!$J$4:$J$48)),ROW(B39))),"")</f>
        <v/>
      </c>
      <c r="C41" s="8" t="str">
        <f t="array" ref="C41">IFERROR(INDEX(评价表!K:K,SMALL(IF(评价表!$J$4:$J$48="不符合",ROW(评价表!$J$4:$J$48)),ROW(C39))),"")</f>
        <v/>
      </c>
      <c r="D41" s="11"/>
      <c r="E41" s="11"/>
    </row>
    <row r="42" spans="1:5">
      <c r="A42" s="10">
        <v>40</v>
      </c>
      <c r="B42" s="8" t="str">
        <f t="array" ref="B42">IFERROR(INDEX(评价表!E:E,SMALL(IF(评价表!$J$4:$J$48="不符合",ROW(评价表!$J$4:$J$48)),ROW(B40))),"")</f>
        <v/>
      </c>
      <c r="C42" s="8" t="str">
        <f t="array" ref="C42">IFERROR(INDEX(评价表!K:K,SMALL(IF(评价表!$J$4:$J$48="不符合",ROW(评价表!$J$4:$J$48)),ROW(C40))),"")</f>
        <v/>
      </c>
      <c r="D42" s="11"/>
      <c r="E42" s="11"/>
    </row>
    <row r="43" spans="1:5">
      <c r="A43" s="10">
        <v>41</v>
      </c>
      <c r="B43" s="8" t="str">
        <f t="array" ref="B43">IFERROR(INDEX(评价表!E:E,SMALL(IF(评价表!$J$4:$J$48="不符合",ROW(评价表!$J$4:$J$48)),ROW(B41))),"")</f>
        <v/>
      </c>
      <c r="C43" s="8" t="str">
        <f t="array" ref="C43">IFERROR(INDEX(评价表!K:K,SMALL(IF(评价表!$J$4:$J$48="不符合",ROW(评价表!$J$4:$J$48)),ROW(C41))),"")</f>
        <v/>
      </c>
      <c r="D43" s="11"/>
      <c r="E43" s="11"/>
    </row>
    <row r="44" spans="1:5">
      <c r="A44" s="12">
        <v>42</v>
      </c>
      <c r="B44" s="8" t="str">
        <f t="array" ref="B44">IFERROR(INDEX(评价表!E:E,SMALL(IF(评价表!$J$4:$J$48="不符合",ROW(评价表!$J$4:$J$48)),ROW(B42))),"")</f>
        <v/>
      </c>
      <c r="C44" s="8" t="str">
        <f t="array" ref="C44">IFERROR(INDEX(评价表!K:K,SMALL(IF(评价表!$J$4:$J$48="不符合",ROW(评价表!$J$4:$J$48)),ROW(C42))),"")</f>
        <v/>
      </c>
      <c r="D44" s="11"/>
      <c r="E44" s="11"/>
    </row>
    <row r="45" ht="39.95" customHeight="1" spans="1:5">
      <c r="A45" s="12">
        <v>43</v>
      </c>
      <c r="B45" s="8" t="str">
        <f t="array" ref="B45">IFERROR(INDEX(评价表!E:E,SMALL(IF(评价表!$J$4:$J$48="不符合",ROW(评价表!$J$4:$J$48)),ROW(B43))),"")</f>
        <v/>
      </c>
      <c r="C45" s="8" t="str">
        <f t="array" ref="C45">IFERROR(INDEX(评价表!K:K,SMALL(IF(评价表!$J$4:$J$48="不符合",ROW(评价表!$J$4:$J$48)),ROW(C43))),"")</f>
        <v/>
      </c>
      <c r="D45" s="11"/>
      <c r="E45" s="11"/>
    </row>
    <row r="46" ht="39.95" customHeight="1" spans="1:5">
      <c r="A46" s="12">
        <v>44</v>
      </c>
      <c r="B46" s="8" t="str">
        <f t="array" ref="B46">IFERROR(INDEX(评价表!E:E,SMALL(IF(评价表!$J$4:$J$48="不符合",ROW(评价表!$J$4:$J$48)),ROW(B44))),"")</f>
        <v/>
      </c>
      <c r="C46" s="8" t="str">
        <f t="array" ref="C46">IFERROR(INDEX(评价表!K:K,SMALL(IF(评价表!$J$4:$J$48="不符合",ROW(评价表!$J$4:$J$48)),ROW(C44))),"")</f>
        <v/>
      </c>
      <c r="D46" s="11"/>
      <c r="E46" s="11"/>
    </row>
    <row r="47" ht="39.95" customHeight="1" spans="1:5">
      <c r="A47" s="12">
        <v>45</v>
      </c>
      <c r="B47" s="8" t="str">
        <f t="array" ref="B47">IFERROR(INDEX(评价表!E:E,SMALL(IF(评价表!$J$4:$J$48="不符合",ROW(评价表!$J$4:$J$48)),ROW(B45))),"")</f>
        <v/>
      </c>
      <c r="C47" s="8" t="str">
        <f t="array" ref="C47">IFERROR(INDEX(评价表!K:K,SMALL(IF(评价表!$J$4:$J$48="不符合",ROW(评价表!$J$4:$J$48)),ROW(C45))),"")</f>
        <v/>
      </c>
      <c r="D47" s="11"/>
      <c r="E47" s="11"/>
    </row>
    <row r="48" ht="39.95" customHeight="1" spans="1:5">
      <c r="A48" s="12">
        <v>46</v>
      </c>
      <c r="B48" s="8" t="str">
        <f t="array" ref="B48">IFERROR(INDEX(评价表!E:E,SMALL(IF(评价表!$J$4:$J$48="不符合",ROW(评价表!$J$4:$J$48)),ROW(B46))),"")</f>
        <v/>
      </c>
      <c r="C48" s="8" t="str">
        <f t="array" ref="C48">IFERROR(INDEX(评价表!K:K,SMALL(IF(评价表!$J$4:$J$48="不符合",ROW(评价表!$J$4:$J$48)),ROW(C46))),"")</f>
        <v/>
      </c>
      <c r="D48" s="11"/>
      <c r="E48" s="11"/>
    </row>
    <row r="49" ht="39.95" customHeight="1" spans="1:5">
      <c r="A49" s="12">
        <v>47</v>
      </c>
      <c r="B49" s="8" t="str">
        <f t="array" ref="B49">IFERROR(INDEX(评价表!E:E,SMALL(IF(评价表!$J$4:$J$48="不符合",ROW(评价表!$J$4:$J$48)),ROW(B47))),"")</f>
        <v/>
      </c>
      <c r="C49" s="8" t="str">
        <f t="array" ref="C49">IFERROR(INDEX(评价表!K:K,SMALL(IF(评价表!$J$4:$J$48="不符合",ROW(评价表!$J$4:$J$48)),ROW(C47))),"")</f>
        <v/>
      </c>
      <c r="D49" s="11"/>
      <c r="E49" s="11"/>
    </row>
    <row r="50" ht="39.95" customHeight="1" spans="1:5">
      <c r="A50" s="12">
        <v>48</v>
      </c>
      <c r="B50" s="8" t="str">
        <f t="array" ref="B50">IFERROR(INDEX(评价表!E:E,SMALL(IF(评价表!$J$4:$J$48="不符合",ROW(评价表!$J$4:$J$48)),ROW(B48))),"")</f>
        <v/>
      </c>
      <c r="C50" s="8" t="str">
        <f t="array" ref="C50">IFERROR(INDEX(评价表!K:K,SMALL(IF(评价表!$J$4:$J$48="不符合",ROW(评价表!$J$4:$J$48)),ROW(C48))),"")</f>
        <v/>
      </c>
      <c r="D50" s="11"/>
      <c r="E50" s="11"/>
    </row>
    <row r="51" ht="39.95" customHeight="1" spans="1:5">
      <c r="A51" s="12">
        <v>49</v>
      </c>
      <c r="B51" s="8" t="str">
        <f t="array" ref="B51">IFERROR(INDEX(评价表!E:E,SMALL(IF(评价表!$J$4:$J$48="不符合",ROW(评价表!$J$4:$J$48)),ROW(B49))),"")</f>
        <v/>
      </c>
      <c r="C51" s="8" t="str">
        <f t="array" ref="C51">IFERROR(INDEX(评价表!K:K,SMALL(IF(评价表!$J$4:$J$48="不符合",ROW(评价表!$J$4:$J$48)),ROW(C49))),"")</f>
        <v/>
      </c>
      <c r="D51" s="11"/>
      <c r="E51" s="11"/>
    </row>
    <row r="52" ht="39.95" customHeight="1" spans="1:5">
      <c r="A52" s="12">
        <v>50</v>
      </c>
      <c r="B52" s="8" t="str">
        <f t="array" ref="B52">IFERROR(INDEX(评价表!E:E,SMALL(IF(评价表!$J$4:$J$48="不符合",ROW(评价表!$J$4:$J$48)),ROW(B50))),"")</f>
        <v/>
      </c>
      <c r="C52" s="8" t="str">
        <f t="array" ref="C52">IFERROR(INDEX(评价表!K:K,SMALL(IF(评价表!$J$4:$J$48="不符合",ROW(评价表!$J$4:$J$48)),ROW(C50))),"")</f>
        <v/>
      </c>
      <c r="D52" s="11"/>
      <c r="E52" s="11"/>
    </row>
    <row r="53" ht="39.95" customHeight="1" spans="1:5">
      <c r="A53" s="13">
        <v>51</v>
      </c>
      <c r="B53" s="8" t="str">
        <f t="array" ref="B53">IFERROR(INDEX(评价表!E:E,SMALL(IF(评价表!$J$4:$J$48="不符合",ROW(评价表!$J$4:$J$48)),ROW(B51))),"")</f>
        <v/>
      </c>
      <c r="C53" s="8" t="str">
        <f t="array" ref="C53">IFERROR(INDEX(评价表!K:K,SMALL(IF(评价表!$J$4:$J$48="不符合",ROW(评价表!$J$4:$J$48)),ROW(C51))),"")</f>
        <v/>
      </c>
      <c r="D53" s="11"/>
      <c r="E53" s="11"/>
    </row>
    <row r="54" ht="39.95" customHeight="1" spans="1:5">
      <c r="A54" s="13">
        <v>52</v>
      </c>
      <c r="B54" s="8" t="str">
        <f t="array" ref="B54">IFERROR(INDEX(评价表!E:E,SMALL(IF(评价表!$J$4:$J$48="不符合",ROW(评价表!$J$4:$J$48)),ROW(B52))),"")</f>
        <v/>
      </c>
      <c r="C54" s="8" t="str">
        <f t="array" ref="C54">IFERROR(INDEX(评价表!K:K,SMALL(IF(评价表!$J$4:$J$48="不符合",ROW(评价表!$J$4:$J$48)),ROW(C52))),"")</f>
        <v/>
      </c>
      <c r="D54" s="11"/>
      <c r="E54" s="11"/>
    </row>
    <row r="55" ht="39.95" customHeight="1" spans="1:5">
      <c r="A55" s="13">
        <v>53</v>
      </c>
      <c r="B55" s="8" t="str">
        <f t="array" ref="B55">IFERROR(INDEX(评价表!E:E,SMALL(IF(评价表!$J$4:$J$48="不符合",ROW(评价表!$J$4:$J$48)),ROW(B53))),"")</f>
        <v/>
      </c>
      <c r="C55" s="8" t="str">
        <f t="array" ref="C55">IFERROR(INDEX(评价表!K:K,SMALL(IF(评价表!$J$4:$J$48="不符合",ROW(评价表!$J$4:$J$48)),ROW(C53))),"")</f>
        <v/>
      </c>
      <c r="D55" s="11"/>
      <c r="E55" s="11"/>
    </row>
    <row r="56" ht="39.95" customHeight="1" spans="1:5">
      <c r="A56" s="13">
        <v>54</v>
      </c>
      <c r="B56" s="8" t="str">
        <f t="array" ref="B56">IFERROR(INDEX(评价表!E:E,SMALL(IF(评价表!$J$4:$J$48="不符合",ROW(评价表!$J$4:$J$48)),ROW(B54))),"")</f>
        <v/>
      </c>
      <c r="C56" s="8" t="str">
        <f t="array" ref="C56">IFERROR(INDEX(评价表!K:K,SMALL(IF(评价表!$J$4:$J$48="不符合",ROW(评价表!$J$4:$J$48)),ROW(C54))),"")</f>
        <v/>
      </c>
      <c r="D56" s="11"/>
      <c r="E56" s="11"/>
    </row>
    <row r="57" ht="39.95" customHeight="1" spans="1:5">
      <c r="A57" s="13">
        <v>55</v>
      </c>
      <c r="B57" s="8" t="str">
        <f t="array" ref="B57">IFERROR(INDEX(评价表!E:E,SMALL(IF(评价表!$J$4:$J$48="不符合",ROW(评价表!$J$4:$J$48)),ROW(B55))),"")</f>
        <v/>
      </c>
      <c r="C57" s="8" t="str">
        <f t="array" ref="C57">IFERROR(INDEX(评价表!K:K,SMALL(IF(评价表!$J$4:$J$48="不符合",ROW(评价表!$J$4:$J$48)),ROW(C55))),"")</f>
        <v/>
      </c>
      <c r="D57" s="11"/>
      <c r="E57" s="11"/>
    </row>
    <row r="58" ht="39.95" customHeight="1" spans="1:5">
      <c r="A58" s="13">
        <v>56</v>
      </c>
      <c r="B58" s="8" t="str">
        <f t="array" ref="B58">IFERROR(INDEX(评价表!E:E,SMALL(IF(评价表!$J$4:$J$48="不符合",ROW(评价表!$J$4:$J$48)),ROW(B56))),"")</f>
        <v/>
      </c>
      <c r="C58" s="8" t="str">
        <f t="array" ref="C58">IFERROR(INDEX(评价表!K:K,SMALL(IF(评价表!$J$4:$J$48="不符合",ROW(评价表!$J$4:$J$48)),ROW(C56))),"")</f>
        <v/>
      </c>
      <c r="D58" s="11"/>
      <c r="E58" s="11"/>
    </row>
    <row r="59" ht="39.95" customHeight="1" spans="1:5">
      <c r="A59" s="13">
        <v>57</v>
      </c>
      <c r="B59" s="8" t="str">
        <f t="array" ref="B59">IFERROR(INDEX(评价表!E:E,SMALL(IF(评价表!$J$4:$J$48="不符合",ROW(评价表!$J$4:$J$48)),ROW(B57))),"")</f>
        <v/>
      </c>
      <c r="C59" s="8" t="str">
        <f t="array" ref="C59">IFERROR(INDEX(评价表!K:K,SMALL(IF(评价表!$J$4:$J$48="不符合",ROW(评价表!$J$4:$J$48)),ROW(C57))),"")</f>
        <v/>
      </c>
      <c r="D59" s="11"/>
      <c r="E59" s="11"/>
    </row>
    <row r="60" ht="39.95" customHeight="1" spans="1:5">
      <c r="A60" s="13">
        <v>58</v>
      </c>
      <c r="B60" s="8" t="str">
        <f t="array" ref="B60">IFERROR(INDEX(评价表!E:E,SMALL(IF(评价表!$J$4:$J$48="不符合",ROW(评价表!$J$4:$J$48)),ROW(B58))),"")</f>
        <v/>
      </c>
      <c r="C60" s="8" t="str">
        <f t="array" ref="C60">IFERROR(INDEX(评价表!K:K,SMALL(IF(评价表!$J$4:$J$48="不符合",ROW(评价表!$J$4:$J$48)),ROW(C58))),"")</f>
        <v/>
      </c>
      <c r="D60" s="11"/>
      <c r="E60" s="11"/>
    </row>
    <row r="61" ht="39.95" customHeight="1" spans="1:5">
      <c r="A61" s="13">
        <v>59</v>
      </c>
      <c r="B61" s="8" t="str">
        <f t="array" ref="B61">IFERROR(INDEX(评价表!E:E,SMALL(IF(评价表!$J$4:$J$48="不符合",ROW(评价表!$J$4:$J$48)),ROW(B59))),"")</f>
        <v/>
      </c>
      <c r="C61" s="8" t="str">
        <f t="array" ref="C61">IFERROR(INDEX(评价表!K:K,SMALL(IF(评价表!$J$4:$J$48="不符合",ROW(评价表!$J$4:$J$48)),ROW(C59))),"")</f>
        <v/>
      </c>
      <c r="D61" s="11"/>
      <c r="E61" s="11"/>
    </row>
    <row r="62" ht="39.95" customHeight="1" spans="1:5">
      <c r="A62" s="13">
        <v>60</v>
      </c>
      <c r="B62" s="8" t="str">
        <f t="array" ref="B62">IFERROR(INDEX(评价表!E:E,SMALL(IF(评价表!$J$4:$J$48="不符合",ROW(评价表!$J$4:$J$48)),ROW(B60))),"")</f>
        <v/>
      </c>
      <c r="C62" s="8" t="str">
        <f t="array" ref="C62">IFERROR(INDEX(评价表!K:K,SMALL(IF(评价表!$J$4:$J$48="不符合",ROW(评价表!$J$4:$J$48)),ROW(C60))),"")</f>
        <v/>
      </c>
      <c r="D62" s="11"/>
      <c r="E62" s="11"/>
    </row>
    <row r="63" ht="39.95" customHeight="1" spans="1:5">
      <c r="A63" s="13">
        <v>61</v>
      </c>
      <c r="B63" s="8" t="str">
        <f t="array" ref="B63">IFERROR(INDEX(评价表!E:E,SMALL(IF(评价表!$J$4:$J$48="不符合",ROW(评价表!$J$4:$J$48)),ROW(B61))),"")</f>
        <v/>
      </c>
      <c r="C63" s="8" t="str">
        <f t="array" ref="C63">IFERROR(INDEX(评价表!K:K,SMALL(IF(评价表!$J$4:$J$48="不符合",ROW(评价表!$J$4:$J$48)),ROW(C61))),"")</f>
        <v/>
      </c>
      <c r="D63" s="11"/>
      <c r="E63" s="11"/>
    </row>
    <row r="64" ht="39.95" customHeight="1" spans="1:5">
      <c r="A64" s="13">
        <v>62</v>
      </c>
      <c r="B64" s="8" t="str">
        <f t="array" ref="B64">IFERROR(INDEX(评价表!E:E,SMALL(IF(评价表!$J$4:$J$48="不符合",ROW(评价表!$J$4:$J$48)),ROW(B62))),"")</f>
        <v/>
      </c>
      <c r="C64" s="8" t="str">
        <f t="array" ref="C64">IFERROR(INDEX(评价表!K:K,SMALL(IF(评价表!$J$4:$J$48="不符合",ROW(评价表!$J$4:$J$48)),ROW(C62))),"")</f>
        <v/>
      </c>
      <c r="D64" s="11"/>
      <c r="E64" s="11"/>
    </row>
    <row r="65" ht="39.95" customHeight="1" spans="1:5">
      <c r="A65" s="13">
        <v>63</v>
      </c>
      <c r="B65" s="8" t="str">
        <f t="array" ref="B65">IFERROR(INDEX(评价表!E:E,SMALL(IF(评价表!$J$4:$J$48="不符合",ROW(评价表!$J$4:$J$48)),ROW(B63))),"")</f>
        <v/>
      </c>
      <c r="C65" s="8" t="str">
        <f t="array" ref="C65">IFERROR(INDEX(评价表!K:K,SMALL(IF(评价表!$J$4:$J$48="不符合",ROW(评价表!$J$4:$J$48)),ROW(C63))),"")</f>
        <v/>
      </c>
      <c r="D65" s="11"/>
      <c r="E65" s="11"/>
    </row>
    <row r="66" ht="39.95" customHeight="1" spans="1:5">
      <c r="A66" s="13">
        <v>64</v>
      </c>
      <c r="B66" s="8" t="str">
        <f t="array" ref="B66">IFERROR(INDEX(评价表!E:E,SMALL(IF(评价表!$J$4:$J$48="不符合",ROW(评价表!$J$4:$J$48)),ROW(B64))),"")</f>
        <v/>
      </c>
      <c r="C66" s="8" t="str">
        <f t="array" ref="C66">IFERROR(INDEX(评价表!K:K,SMALL(IF(评价表!$J$4:$J$48="不符合",ROW(评价表!$J$4:$J$48)),ROW(C64))),"")</f>
        <v/>
      </c>
      <c r="D66" s="11"/>
      <c r="E66" s="11"/>
    </row>
    <row r="67" ht="39.95" customHeight="1" spans="1:5">
      <c r="A67" s="13">
        <v>65</v>
      </c>
      <c r="B67" s="8" t="str">
        <f t="array" ref="B67">IFERROR(INDEX(评价表!E:E,SMALL(IF(评价表!$J$4:$J$48="不符合",ROW(评价表!$J$4:$J$48)),ROW(B65))),"")</f>
        <v/>
      </c>
      <c r="C67" s="8" t="str">
        <f t="array" ref="C67">IFERROR(INDEX(评价表!K:K,SMALL(IF(评价表!$J$4:$J$48="不符合",ROW(评价表!$J$4:$J$48)),ROW(C65))),"")</f>
        <v/>
      </c>
      <c r="D67" s="11"/>
      <c r="E67" s="11"/>
    </row>
    <row r="68" ht="39.95" customHeight="1" spans="1:5">
      <c r="A68" s="13">
        <v>66</v>
      </c>
      <c r="B68" s="8" t="str">
        <f t="array" ref="B68">IFERROR(INDEX(评价表!E:E,SMALL(IF(评价表!$J$4:$J$48="不符合",ROW(评价表!$J$4:$J$48)),ROW(B66))),"")</f>
        <v/>
      </c>
      <c r="C68" s="8" t="str">
        <f t="array" ref="C68">IFERROR(INDEX(评价表!K:K,SMALL(IF(评价表!$J$4:$J$48="不符合",ROW(评价表!$J$4:$J$48)),ROW(C66))),"")</f>
        <v/>
      </c>
      <c r="D68" s="11"/>
      <c r="E68" s="11"/>
    </row>
    <row r="69" ht="39.95" customHeight="1" spans="1:5">
      <c r="A69" s="13">
        <v>67</v>
      </c>
      <c r="B69" s="8" t="str">
        <f t="array" ref="B69">IFERROR(INDEX(评价表!E:E,SMALL(IF(评价表!$J$4:$J$48="不符合",ROW(评价表!$J$4:$J$48)),ROW(B67))),"")</f>
        <v/>
      </c>
      <c r="C69" s="8" t="str">
        <f t="array" ref="C69">IFERROR(INDEX(评价表!K:K,SMALL(IF(评价表!$J$4:$J$48="不符合",ROW(评价表!$J$4:$J$48)),ROW(C67))),"")</f>
        <v/>
      </c>
      <c r="D69" s="11"/>
      <c r="E69" s="11"/>
    </row>
    <row r="70" ht="39.95" customHeight="1" spans="1:5">
      <c r="A70" s="13">
        <v>68</v>
      </c>
      <c r="B70" s="8" t="str">
        <f t="array" ref="B70">IFERROR(INDEX(评价表!E:E,SMALL(IF(评价表!$J$4:$J$48="不符合",ROW(评价表!$J$4:$J$48)),ROW(B68))),"")</f>
        <v/>
      </c>
      <c r="C70" s="8" t="str">
        <f t="array" ref="C70">IFERROR(INDEX(评价表!K:K,SMALL(IF(评价表!$J$4:$J$48="不符合",ROW(评价表!$J$4:$J$48)),ROW(C68))),"")</f>
        <v/>
      </c>
      <c r="D70" s="11"/>
      <c r="E70" s="11"/>
    </row>
    <row r="71" ht="39.95" customHeight="1" spans="1:5">
      <c r="A71" s="13">
        <v>69</v>
      </c>
      <c r="B71" s="8" t="str">
        <f t="array" ref="B71">IFERROR(INDEX(评价表!E:E,SMALL(IF(评价表!$J$4:$J$48="不符合",ROW(评价表!$J$4:$J$48)),ROW(B69))),"")</f>
        <v/>
      </c>
      <c r="C71" s="8" t="str">
        <f t="array" ref="C71">IFERROR(INDEX(评价表!K:K,SMALL(IF(评价表!$J$4:$J$48="不符合",ROW(评价表!$J$4:$J$48)),ROW(C69))),"")</f>
        <v/>
      </c>
      <c r="D71" s="11"/>
      <c r="E71" s="11"/>
    </row>
    <row r="72" ht="39.95" customHeight="1" spans="1:5">
      <c r="A72" s="13">
        <v>70</v>
      </c>
      <c r="B72" s="8" t="str">
        <f t="array" ref="B72">IFERROR(INDEX(评价表!E:E,SMALL(IF(评价表!$J$4:$J$48="不符合",ROW(评价表!$J$4:$J$48)),ROW(B70))),"")</f>
        <v/>
      </c>
      <c r="C72" s="8" t="str">
        <f t="array" ref="C72">IFERROR(INDEX(评价表!K:K,SMALL(IF(评价表!$J$4:$J$48="不符合",ROW(评价表!$J$4:$J$48)),ROW(C70))),"")</f>
        <v/>
      </c>
      <c r="D72" s="11"/>
      <c r="E72" s="11"/>
    </row>
    <row r="73" ht="39.95" customHeight="1" spans="1:5">
      <c r="A73" s="13">
        <v>71</v>
      </c>
      <c r="B73" s="8" t="str">
        <f t="array" ref="B73">IFERROR(INDEX(评价表!E:E,SMALL(IF(评价表!$J$4:$J$48="不符合",ROW(评价表!$J$4:$J$48)),ROW(B71))),"")</f>
        <v/>
      </c>
      <c r="C73" s="8" t="str">
        <f t="array" ref="C73">IFERROR(INDEX(评价表!K:K,SMALL(IF(评价表!$J$4:$J$48="不符合",ROW(评价表!$J$4:$J$48)),ROW(C71))),"")</f>
        <v/>
      </c>
      <c r="D73" s="11"/>
      <c r="E73" s="11"/>
    </row>
    <row r="74" ht="39.95" customHeight="1" spans="1:5">
      <c r="A74" s="13">
        <v>72</v>
      </c>
      <c r="B74" s="8" t="str">
        <f t="array" ref="B74">IFERROR(INDEX(评价表!E:E,SMALL(IF(评价表!$J$4:$J$48="不符合",ROW(评价表!$J$4:$J$48)),ROW(B72))),"")</f>
        <v/>
      </c>
      <c r="C74" s="8" t="str">
        <f t="array" ref="C74">IFERROR(INDEX(评价表!K:K,SMALL(IF(评价表!$J$4:$J$48="不符合",ROW(评价表!$J$4:$J$48)),ROW(C72))),"")</f>
        <v/>
      </c>
      <c r="D74" s="11"/>
      <c r="E74" s="11"/>
    </row>
    <row r="75" ht="39.95" customHeight="1" spans="1:5">
      <c r="A75" s="13">
        <v>73</v>
      </c>
      <c r="B75" s="8" t="str">
        <f t="array" ref="B75">IFERROR(INDEX(评价表!E:E,SMALL(IF(评价表!$J$4:$J$48="不符合",ROW(评价表!$J$4:$J$48)),ROW(B73))),"")</f>
        <v/>
      </c>
      <c r="C75" s="8" t="str">
        <f t="array" ref="C75">IFERROR(INDEX(评价表!K:K,SMALL(IF(评价表!$J$4:$J$48="不符合",ROW(评价表!$J$4:$J$48)),ROW(C73))),"")</f>
        <v/>
      </c>
      <c r="D75" s="11"/>
      <c r="E75" s="11"/>
    </row>
    <row r="76" ht="39.95" customHeight="1" spans="1:5">
      <c r="A76" s="13">
        <v>74</v>
      </c>
      <c r="B76" s="8" t="str">
        <f t="array" ref="B76">IFERROR(INDEX(评价表!E:E,SMALL(IF(评价表!$J$4:$J$48="不符合",ROW(评价表!$J$4:$J$48)),ROW(B74))),"")</f>
        <v/>
      </c>
      <c r="C76" s="8" t="str">
        <f t="array" ref="C76">IFERROR(INDEX(评价表!K:K,SMALL(IF(评价表!$J$4:$J$48="不符合",ROW(评价表!$J$4:$J$48)),ROW(C74))),"")</f>
        <v/>
      </c>
      <c r="D76" s="11"/>
      <c r="E76" s="11"/>
    </row>
    <row r="77" ht="39.95" customHeight="1" spans="1:5">
      <c r="A77" s="13">
        <v>75</v>
      </c>
      <c r="B77" s="8" t="str">
        <f t="array" ref="B77">IFERROR(INDEX(评价表!E:E,SMALL(IF(评价表!$J$4:$J$48="不符合",ROW(评价表!$J$4:$J$48)),ROW(B75))),"")</f>
        <v/>
      </c>
      <c r="C77" s="8" t="str">
        <f t="array" ref="C77">IFERROR(INDEX(评价表!K:K,SMALL(IF(评价表!$J$4:$J$48="不符合",ROW(评价表!$J$4:$J$48)),ROW(C75))),"")</f>
        <v/>
      </c>
      <c r="D77" s="11"/>
      <c r="E77" s="11"/>
    </row>
    <row r="78" ht="39.95" customHeight="1" spans="1:5">
      <c r="A78" s="13">
        <v>76</v>
      </c>
      <c r="B78" s="8" t="str">
        <f t="array" ref="B78">IFERROR(INDEX(评价表!E:E,SMALL(IF(评价表!$J$4:$J$48="不符合",ROW(评价表!$J$4:$J$48)),ROW(B76))),"")</f>
        <v/>
      </c>
      <c r="C78" s="8" t="str">
        <f t="array" ref="C78">IFERROR(INDEX(评价表!K:K,SMALL(IF(评价表!$J$4:$J$48="不符合",ROW(评价表!$J$4:$J$48)),ROW(C76))),"")</f>
        <v/>
      </c>
      <c r="D78" s="11"/>
      <c r="E78" s="11"/>
    </row>
    <row r="79" ht="39.95" customHeight="1" spans="1:5">
      <c r="A79" s="13">
        <v>77</v>
      </c>
      <c r="B79" s="8" t="str">
        <f t="array" ref="B79">IFERROR(INDEX(评价表!E:E,SMALL(IF(评价表!$J$4:$J$48="不符合",ROW(评价表!$J$4:$J$48)),ROW(B77))),"")</f>
        <v/>
      </c>
      <c r="C79" s="8" t="str">
        <f t="array" ref="C79">IFERROR(INDEX(评价表!K:K,SMALL(IF(评价表!$J$4:$J$48="不符合",ROW(评价表!$J$4:$J$48)),ROW(C77))),"")</f>
        <v/>
      </c>
      <c r="D79" s="11"/>
      <c r="E79" s="11"/>
    </row>
    <row r="80" ht="39.95" customHeight="1" spans="1:5">
      <c r="A80" s="13">
        <v>78</v>
      </c>
      <c r="B80" s="8" t="str">
        <f t="array" ref="B80">IFERROR(INDEX(评价表!E:E,SMALL(IF(评价表!$J$4:$J$48="不符合",ROW(评价表!$J$4:$J$48)),ROW(B78))),"")</f>
        <v/>
      </c>
      <c r="C80" s="8" t="str">
        <f t="array" ref="C80">IFERROR(INDEX(评价表!K:K,SMALL(IF(评价表!$J$4:$J$48="不符合",ROW(评价表!$J$4:$J$48)),ROW(C78))),"")</f>
        <v/>
      </c>
      <c r="D80" s="11"/>
      <c r="E80" s="11"/>
    </row>
    <row r="81" ht="39.95" customHeight="1" spans="1:5">
      <c r="A81" s="13">
        <v>79</v>
      </c>
      <c r="B81" s="8" t="str">
        <f t="array" ref="B81">IFERROR(INDEX(评价表!E:E,SMALL(IF(评价表!$J$4:$J$48="不符合",ROW(评价表!$J$4:$J$48)),ROW(B79))),"")</f>
        <v/>
      </c>
      <c r="C81" s="8" t="str">
        <f t="array" ref="C81">IFERROR(INDEX(评价表!K:K,SMALL(IF(评价表!$J$4:$J$48="不符合",ROW(评价表!$J$4:$J$48)),ROW(C79))),"")</f>
        <v/>
      </c>
      <c r="D81" s="11"/>
      <c r="E81" s="11"/>
    </row>
    <row r="82" ht="39.95" customHeight="1" spans="1:5">
      <c r="A82" s="13">
        <v>80</v>
      </c>
      <c r="B82" s="8" t="str">
        <f t="array" ref="B82">IFERROR(INDEX(评价表!E:E,SMALL(IF(评价表!$J$4:$J$48="不符合",ROW(评价表!$J$4:$J$48)),ROW(B80))),"")</f>
        <v/>
      </c>
      <c r="C82" s="8" t="str">
        <f t="array" ref="C82">IFERROR(INDEX(评价表!K:K,SMALL(IF(评价表!$J$4:$J$48="不符合",ROW(评价表!$J$4:$J$48)),ROW(C80))),"")</f>
        <v/>
      </c>
      <c r="D82" s="11"/>
      <c r="E82" s="11"/>
    </row>
    <row r="83" ht="39.95" customHeight="1" spans="1:5">
      <c r="A83" s="13">
        <v>81</v>
      </c>
      <c r="B83" s="8" t="str">
        <f t="array" ref="B83">IFERROR(INDEX(评价表!E:E,SMALL(IF(评价表!$J$4:$J$48="不符合",ROW(评价表!$J$4:$J$48)),ROW(B81))),"")</f>
        <v/>
      </c>
      <c r="C83" s="8" t="str">
        <f t="array" ref="C83">IFERROR(INDEX(评价表!K:K,SMALL(IF(评价表!$J$4:$J$48="不符合",ROW(评价表!$J$4:$J$48)),ROW(C81))),"")</f>
        <v/>
      </c>
      <c r="D83" s="11"/>
      <c r="E83" s="11"/>
    </row>
    <row r="84" ht="39.95" customHeight="1" spans="1:5">
      <c r="A84" s="13">
        <v>82</v>
      </c>
      <c r="B84" s="8" t="str">
        <f t="array" ref="B84">IFERROR(INDEX(评价表!E:E,SMALL(IF(评价表!$J$4:$J$48="不符合",ROW(评价表!$J$4:$J$48)),ROW(B82))),"")</f>
        <v/>
      </c>
      <c r="C84" s="8" t="str">
        <f t="array" ref="C84">IFERROR(INDEX(评价表!K:K,SMALL(IF(评价表!$J$4:$J$48="不符合",ROW(评价表!$J$4:$J$48)),ROW(C82))),"")</f>
        <v/>
      </c>
      <c r="D84" s="11"/>
      <c r="E84" s="11"/>
    </row>
    <row r="85" ht="39.95" customHeight="1" spans="1:5">
      <c r="A85" s="13">
        <v>83</v>
      </c>
      <c r="B85" s="8" t="str">
        <f t="array" ref="B85">IFERROR(INDEX(评价表!E:E,SMALL(IF(评价表!$J$4:$J$48="不符合",ROW(评价表!$J$4:$J$48)),ROW(B83))),"")</f>
        <v/>
      </c>
      <c r="C85" s="8" t="str">
        <f t="array" ref="C85">IFERROR(INDEX(评价表!K:K,SMALL(IF(评价表!$J$4:$J$48="不符合",ROW(评价表!$J$4:$J$48)),ROW(C83))),"")</f>
        <v/>
      </c>
      <c r="D85" s="11"/>
      <c r="E85" s="11"/>
    </row>
    <row r="86" ht="39.95" customHeight="1" spans="1:5">
      <c r="A86" s="13">
        <v>84</v>
      </c>
      <c r="B86" s="8" t="str">
        <f t="array" ref="B86">IFERROR(INDEX(评价表!E:E,SMALL(IF(评价表!$J$4:$J$48="不符合",ROW(评价表!$J$4:$J$48)),ROW(B84))),"")</f>
        <v/>
      </c>
      <c r="C86" s="8" t="str">
        <f t="array" ref="C86">IFERROR(INDEX(评价表!K:K,SMALL(IF(评价表!$J$4:$J$48="不符合",ROW(评价表!$J$4:$J$48)),ROW(C84))),"")</f>
        <v/>
      </c>
      <c r="D86" s="11"/>
      <c r="E86" s="11"/>
    </row>
    <row r="87" ht="39.95" customHeight="1" spans="1:5">
      <c r="A87" s="13">
        <v>85</v>
      </c>
      <c r="B87" s="8" t="str">
        <f t="array" ref="B87">IFERROR(INDEX(评价表!E:E,SMALL(IF(评价表!$J$4:$J$48="不符合",ROW(评价表!$J$4:$J$48)),ROW(B85))),"")</f>
        <v/>
      </c>
      <c r="C87" s="8" t="str">
        <f t="array" ref="C87">IFERROR(INDEX(评价表!K:K,SMALL(IF(评价表!$J$4:$J$48="不符合",ROW(评价表!$J$4:$J$48)),ROW(C85))),"")</f>
        <v/>
      </c>
      <c r="D87" s="11"/>
      <c r="E87" s="11"/>
    </row>
    <row r="88" ht="39.95" customHeight="1" spans="1:5">
      <c r="A88" s="13">
        <v>86</v>
      </c>
      <c r="B88" s="8" t="str">
        <f t="array" ref="B88">IFERROR(INDEX(评价表!E:E,SMALL(IF(评价表!$J$4:$J$48="不符合",ROW(评价表!$J$4:$J$48)),ROW(B86))),"")</f>
        <v/>
      </c>
      <c r="C88" s="8" t="str">
        <f t="array" ref="C88">IFERROR(INDEX(评价表!K:K,SMALL(IF(评价表!$J$4:$J$48="不符合",ROW(评价表!$J$4:$J$48)),ROW(C86))),"")</f>
        <v/>
      </c>
      <c r="D88" s="11"/>
      <c r="E88" s="11"/>
    </row>
    <row r="89" ht="39.95" customHeight="1" spans="1:5">
      <c r="A89" s="13">
        <v>87</v>
      </c>
      <c r="B89" s="8" t="str">
        <f t="array" ref="B89">IFERROR(INDEX(评价表!E:E,SMALL(IF(评价表!$J$4:$J$48="不符合",ROW(评价表!$J$4:$J$48)),ROW(B87))),"")</f>
        <v/>
      </c>
      <c r="C89" s="8" t="str">
        <f t="array" ref="C89">IFERROR(INDEX(评价表!K:K,SMALL(IF(评价表!$J$4:$J$48="不符合",ROW(评价表!$J$4:$J$48)),ROW(C87))),"")</f>
        <v/>
      </c>
      <c r="D89" s="11"/>
      <c r="E89" s="11"/>
    </row>
    <row r="90" ht="39.95" customHeight="1" spans="1:5">
      <c r="A90" s="13">
        <v>88</v>
      </c>
      <c r="B90" s="8" t="str">
        <f t="array" ref="B90">IFERROR(INDEX(评价表!E:E,SMALL(IF(评价表!$J$4:$J$48="不符合",ROW(评价表!$J$4:$J$48)),ROW(B88))),"")</f>
        <v/>
      </c>
      <c r="C90" s="8" t="str">
        <f t="array" ref="C90">IFERROR(INDEX(评价表!K:K,SMALL(IF(评价表!$J$4:$J$48="不符合",ROW(评价表!$J$4:$J$48)),ROW(C88))),"")</f>
        <v/>
      </c>
      <c r="D90" s="11"/>
      <c r="E90" s="11"/>
    </row>
    <row r="91" ht="39.95" customHeight="1" spans="1:5">
      <c r="A91" s="13">
        <v>89</v>
      </c>
      <c r="B91" s="8" t="str">
        <f t="array" ref="B91">IFERROR(INDEX(评价表!E:E,SMALL(IF(评价表!$J$4:$J$48="不符合",ROW(评价表!$J$4:$J$48)),ROW(B89))),"")</f>
        <v/>
      </c>
      <c r="C91" s="8" t="str">
        <f t="array" ref="C91">IFERROR(INDEX(评价表!K:K,SMALL(IF(评价表!$J$4:$J$48="不符合",ROW(评价表!$J$4:$J$48)),ROW(C89))),"")</f>
        <v/>
      </c>
      <c r="D91" s="11"/>
      <c r="E91" s="11"/>
    </row>
    <row r="92" ht="39.95" customHeight="1" spans="1:5">
      <c r="A92" s="13">
        <v>90</v>
      </c>
      <c r="B92" s="8" t="str">
        <f t="array" ref="B92">IFERROR(INDEX(评价表!E:E,SMALL(IF(评价表!$J$4:$J$48="不符合",ROW(评价表!$J$4:$J$48)),ROW(B90))),"")</f>
        <v/>
      </c>
      <c r="C92" s="8" t="str">
        <f t="array" ref="C92">IFERROR(INDEX(评价表!K:K,SMALL(IF(评价表!$J$4:$J$48="不符合",ROW(评价表!$J$4:$J$48)),ROW(C90))),"")</f>
        <v/>
      </c>
      <c r="D92" s="11"/>
      <c r="E92" s="11"/>
    </row>
    <row r="93" ht="39.95" customHeight="1" spans="1:5">
      <c r="A93" s="13">
        <v>91</v>
      </c>
      <c r="B93" s="8" t="str">
        <f t="array" ref="B93">IFERROR(INDEX(评价表!E:E,SMALL(IF(评价表!$J$4:$J$48="不符合",ROW(评价表!$J$4:$J$48)),ROW(B91))),"")</f>
        <v/>
      </c>
      <c r="C93" s="8" t="str">
        <f t="array" ref="C93">IFERROR(INDEX(评价表!K:K,SMALL(IF(评价表!$J$4:$J$48="不符合",ROW(评价表!$J$4:$J$48)),ROW(C91))),"")</f>
        <v/>
      </c>
      <c r="D93" s="11"/>
      <c r="E93" s="11"/>
    </row>
    <row r="94" ht="39.95" customHeight="1" spans="1:5">
      <c r="A94" s="13">
        <v>92</v>
      </c>
      <c r="B94" s="8" t="str">
        <f t="array" ref="B94">IFERROR(INDEX(评价表!E:E,SMALL(IF(评价表!$J$4:$J$48="不符合",ROW(评价表!$J$4:$J$48)),ROW(B92))),"")</f>
        <v/>
      </c>
      <c r="C94" s="8" t="str">
        <f t="array" ref="C94">IFERROR(INDEX(评价表!K:K,SMALL(IF(评价表!$J$4:$J$48="不符合",ROW(评价表!$J$4:$J$48)),ROW(C92))),"")</f>
        <v/>
      </c>
      <c r="D94" s="11"/>
      <c r="E94" s="11"/>
    </row>
    <row r="95" ht="39.95" customHeight="1" spans="1:5">
      <c r="A95" s="13">
        <v>93</v>
      </c>
      <c r="B95" s="8" t="str">
        <f t="array" ref="B95">IFERROR(INDEX(评价表!E:E,SMALL(IF(评价表!$J$4:$J$48="不符合",ROW(评价表!$J$4:$J$48)),ROW(B93))),"")</f>
        <v/>
      </c>
      <c r="C95" s="8" t="str">
        <f t="array" ref="C95">IFERROR(INDEX(评价表!K:K,SMALL(IF(评价表!$J$4:$J$48="不符合",ROW(评价表!$J$4:$J$48)),ROW(C93))),"")</f>
        <v/>
      </c>
      <c r="D95" s="11"/>
      <c r="E95" s="11"/>
    </row>
    <row r="96" ht="39.95" customHeight="1" spans="1:5">
      <c r="A96" s="13">
        <v>94</v>
      </c>
      <c r="B96" s="8" t="str">
        <f t="array" ref="B96">IFERROR(INDEX(评价表!E:E,SMALL(IF(评价表!$J$4:$J$48="不符合",ROW(评价表!$J$4:$J$48)),ROW(B94))),"")</f>
        <v/>
      </c>
      <c r="C96" s="8" t="str">
        <f t="array" ref="C96">IFERROR(INDEX(评价表!K:K,SMALL(IF(评价表!$J$4:$J$48="不符合",ROW(评价表!$J$4:$J$48)),ROW(C94))),"")</f>
        <v/>
      </c>
      <c r="D96" s="11"/>
      <c r="E96" s="11"/>
    </row>
    <row r="97" ht="39.95" customHeight="1" spans="1:5">
      <c r="A97" s="13">
        <v>95</v>
      </c>
      <c r="B97" s="8" t="str">
        <f t="array" ref="B97">IFERROR(INDEX(评价表!E:E,SMALL(IF(评价表!$J$4:$J$48="不符合",ROW(评价表!$J$4:$J$48)),ROW(B95))),"")</f>
        <v/>
      </c>
      <c r="C97" s="8" t="str">
        <f t="array" ref="C97">IFERROR(INDEX(评价表!K:K,SMALL(IF(评价表!$J$4:$J$48="不符合",ROW(评价表!$J$4:$J$48)),ROW(C95))),"")</f>
        <v/>
      </c>
      <c r="D97" s="11"/>
      <c r="E97" s="11"/>
    </row>
    <row r="98" ht="39.95" customHeight="1" spans="1:5">
      <c r="A98" s="13">
        <v>96</v>
      </c>
      <c r="B98" s="8" t="str">
        <f t="array" ref="B98">IFERROR(INDEX(评价表!E:E,SMALL(IF(评价表!$J$4:$J$48="不符合",ROW(评价表!$J$4:$J$48)),ROW(B96))),"")</f>
        <v/>
      </c>
      <c r="C98" s="8" t="str">
        <f t="array" ref="C98">IFERROR(INDEX(评价表!K:K,SMALL(IF(评价表!$J$4:$J$48="不符合",ROW(评价表!$J$4:$J$48)),ROW(C96))),"")</f>
        <v/>
      </c>
      <c r="D98" s="11"/>
      <c r="E98" s="11"/>
    </row>
    <row r="99" ht="39.95" customHeight="1" spans="1:5">
      <c r="A99" s="13">
        <v>97</v>
      </c>
      <c r="B99" s="8" t="str">
        <f t="array" ref="B99">IFERROR(INDEX(评价表!E:E,SMALL(IF(评价表!$J$4:$J$48="不符合",ROW(评价表!$J$4:$J$48)),ROW(B97))),"")</f>
        <v/>
      </c>
      <c r="C99" s="8" t="str">
        <f t="array" ref="C99">IFERROR(INDEX(评价表!K:K,SMALL(IF(评价表!$J$4:$J$48="不符合",ROW(评价表!$J$4:$J$48)),ROW(C97))),"")</f>
        <v/>
      </c>
      <c r="D99" s="11"/>
      <c r="E99" s="11"/>
    </row>
    <row r="100" ht="39.95" customHeight="1" spans="1:5">
      <c r="A100" s="13">
        <v>98</v>
      </c>
      <c r="B100" s="8" t="str">
        <f t="array" ref="B100">IFERROR(INDEX(评价表!E:E,SMALL(IF(评价表!$J$4:$J$48="不符合",ROW(评价表!$J$4:$J$48)),ROW(B98))),"")</f>
        <v/>
      </c>
      <c r="C100" s="8" t="str">
        <f t="array" ref="C100">IFERROR(INDEX(评价表!K:K,SMALL(IF(评价表!$J$4:$J$48="不符合",ROW(评价表!$J$4:$J$48)),ROW(C98))),"")</f>
        <v/>
      </c>
      <c r="D100" s="11"/>
      <c r="E100" s="11"/>
    </row>
    <row r="101" ht="39.95" customHeight="1" spans="1:5">
      <c r="A101" s="13">
        <v>99</v>
      </c>
      <c r="B101" s="8" t="str">
        <f t="array" ref="B101">IFERROR(INDEX(评价表!E:E,SMALL(IF(评价表!$J$4:$J$48="不符合",ROW(评价表!$J$4:$J$48)),ROW(B99))),"")</f>
        <v/>
      </c>
      <c r="C101" s="8" t="str">
        <f t="array" ref="C101">IFERROR(INDEX(评价表!K:K,SMALL(IF(评价表!$J$4:$J$48="不符合",ROW(评价表!$J$4:$J$48)),ROW(C99))),"")</f>
        <v/>
      </c>
      <c r="D101" s="11"/>
      <c r="E101" s="11"/>
    </row>
    <row r="102" ht="39.95" customHeight="1" spans="1:5">
      <c r="A102" s="13">
        <v>100</v>
      </c>
      <c r="B102" s="8" t="str">
        <f t="array" ref="B102">IFERROR(INDEX(评价表!E:E,SMALL(IF(评价表!$J$4:$J$48="不符合",ROW(评价表!$J$4:$J$48)),ROW(B100))),"")</f>
        <v/>
      </c>
      <c r="C102" s="8" t="str">
        <f t="array" ref="C102">IFERROR(INDEX(评价表!K:K,SMALL(IF(评价表!$J$4:$J$48="不符合",ROW(评价表!$J$4:$J$48)),ROW(C100))),"")</f>
        <v/>
      </c>
      <c r="D102" s="11"/>
      <c r="E102" s="11"/>
    </row>
    <row r="103" ht="39.95" customHeight="1" spans="1:5">
      <c r="A103" s="13">
        <v>101</v>
      </c>
      <c r="B103" s="8" t="str">
        <f t="array" ref="B103">IFERROR(INDEX(评价表!E:E,SMALL(IF(评价表!$J$4:$J$48="不符合",ROW(评价表!$J$4:$J$48)),ROW(B101))),"")</f>
        <v/>
      </c>
      <c r="C103" s="8" t="str">
        <f t="array" ref="C103">IFERROR(INDEX(评价表!K:K,SMALL(IF(评价表!$J$4:$J$48="不符合",ROW(评价表!$J$4:$J$48)),ROW(C101))),"")</f>
        <v/>
      </c>
      <c r="D103" s="11"/>
      <c r="E103" s="11"/>
    </row>
    <row r="104" ht="39.95" customHeight="1" spans="1:5">
      <c r="A104" s="13">
        <v>102</v>
      </c>
      <c r="B104" s="8" t="str">
        <f t="array" ref="B104">IFERROR(INDEX(评价表!E:E,SMALL(IF(评价表!$J$4:$J$48="不符合",ROW(评价表!$J$4:$J$48)),ROW(B102))),"")</f>
        <v/>
      </c>
      <c r="C104" s="8" t="str">
        <f t="array" ref="C104">IFERROR(INDEX(评价表!K:K,SMALL(IF(评价表!$J$4:$J$48="不符合",ROW(评价表!$J$4:$J$48)),ROW(C102))),"")</f>
        <v/>
      </c>
      <c r="D104" s="11"/>
      <c r="E104" s="11"/>
    </row>
    <row r="105" ht="39.95" customHeight="1" spans="1:5">
      <c r="A105" s="13">
        <v>103</v>
      </c>
      <c r="B105" s="8" t="str">
        <f t="array" ref="B105">IFERROR(INDEX(评价表!E:E,SMALL(IF(评价表!$J$4:$J$48="不符合",ROW(评价表!$J$4:$J$48)),ROW(B103))),"")</f>
        <v/>
      </c>
      <c r="C105" s="8" t="str">
        <f t="array" ref="C105">IFERROR(INDEX(评价表!K:K,SMALL(IF(评价表!$J$4:$J$48="不符合",ROW(评价表!$J$4:$J$48)),ROW(C103))),"")</f>
        <v/>
      </c>
      <c r="D105" s="11"/>
      <c r="E105" s="11"/>
    </row>
    <row r="106" ht="39.95" customHeight="1" spans="1:5">
      <c r="A106" s="13">
        <v>104</v>
      </c>
      <c r="B106" s="8" t="str">
        <f t="array" ref="B106">IFERROR(INDEX(评价表!E:E,SMALL(IF(评价表!$J$4:$J$48="不符合",ROW(评价表!$J$4:$J$48)),ROW(B104))),"")</f>
        <v/>
      </c>
      <c r="C106" s="8" t="str">
        <f t="array" ref="C106">IFERROR(INDEX(评价表!K:K,SMALL(IF(评价表!$J$4:$J$48="不符合",ROW(评价表!$J$4:$J$48)),ROW(C104))),"")</f>
        <v/>
      </c>
      <c r="D106" s="11"/>
      <c r="E106" s="11"/>
    </row>
    <row r="107" ht="39.95" customHeight="1" spans="1:5">
      <c r="A107" s="13">
        <v>105</v>
      </c>
      <c r="B107" s="8" t="str">
        <f t="array" ref="B107">IFERROR(INDEX(评价表!E:E,SMALL(IF(评价表!$J$4:$J$48="不符合",ROW(评价表!$J$4:$J$48)),ROW(B105))),"")</f>
        <v/>
      </c>
      <c r="C107" s="8" t="str">
        <f t="array" ref="C107">IFERROR(INDEX(评价表!K:K,SMALL(IF(评价表!$J$4:$J$48="不符合",ROW(评价表!$J$4:$J$48)),ROW(C105))),"")</f>
        <v/>
      </c>
      <c r="D107" s="11"/>
      <c r="E107" s="11"/>
    </row>
    <row r="108" ht="39.95" customHeight="1" spans="1:5">
      <c r="A108" s="13">
        <v>106</v>
      </c>
      <c r="B108" s="8" t="str">
        <f t="array" ref="B108">IFERROR(INDEX(评价表!E:E,SMALL(IF(评价表!$J$4:$J$48="不符合",ROW(评价表!$J$4:$J$48)),ROW(B106))),"")</f>
        <v/>
      </c>
      <c r="C108" s="8" t="str">
        <f t="array" ref="C108">IFERROR(INDEX(评价表!K:K,SMALL(IF(评价表!$J$4:$J$48="不符合",ROW(评价表!$J$4:$J$48)),ROW(C106))),"")</f>
        <v/>
      </c>
      <c r="D108" s="11"/>
      <c r="E108" s="11"/>
    </row>
    <row r="109" ht="39.95" customHeight="1" spans="1:5">
      <c r="A109" s="13">
        <v>107</v>
      </c>
      <c r="B109" s="8" t="str">
        <f t="array" ref="B109">IFERROR(INDEX(评价表!E:E,SMALL(IF(评价表!$J$4:$J$48="不符合",ROW(评价表!$J$4:$J$48)),ROW(B107))),"")</f>
        <v/>
      </c>
      <c r="C109" s="8" t="str">
        <f t="array" ref="C109">IFERROR(INDEX(评价表!K:K,SMALL(IF(评价表!$J$4:$J$48="不符合",ROW(评价表!$J$4:$J$48)),ROW(C107))),"")</f>
        <v/>
      </c>
      <c r="D109" s="11"/>
      <c r="E109" s="11"/>
    </row>
    <row r="110" ht="39.95" customHeight="1" spans="1:5">
      <c r="A110" s="13">
        <v>108</v>
      </c>
      <c r="B110" s="8" t="str">
        <f t="array" ref="B110">IFERROR(INDEX(评价表!E:E,SMALL(IF(评价表!$J$4:$J$48="不符合",ROW(评价表!$J$4:$J$48)),ROW(B108))),"")</f>
        <v/>
      </c>
      <c r="C110" s="8" t="str">
        <f t="array" ref="C110">IFERROR(INDEX(评价表!K:K,SMALL(IF(评价表!$J$4:$J$48="不符合",ROW(评价表!$J$4:$J$48)),ROW(C108))),"")</f>
        <v/>
      </c>
      <c r="D110" s="11"/>
      <c r="E110" s="11"/>
    </row>
    <row r="111" ht="39.95" customHeight="1" spans="1:5">
      <c r="A111" s="13">
        <v>109</v>
      </c>
      <c r="B111" s="8" t="str">
        <f t="array" ref="B111">IFERROR(INDEX(评价表!E:E,SMALL(IF(评价表!$J$4:$J$48="不符合",ROW(评价表!$J$4:$J$48)),ROW(B109))),"")</f>
        <v/>
      </c>
      <c r="C111" s="8" t="str">
        <f t="array" ref="C111">IFERROR(INDEX(评价表!K:K,SMALL(IF(评价表!$J$4:$J$48="不符合",ROW(评价表!$J$4:$J$48)),ROW(C109))),"")</f>
        <v/>
      </c>
      <c r="D111" s="11"/>
      <c r="E111" s="11"/>
    </row>
    <row r="112" ht="39.95" customHeight="1" spans="1:5">
      <c r="A112" s="13">
        <v>110</v>
      </c>
      <c r="B112" s="8" t="str">
        <f t="array" ref="B112">IFERROR(INDEX(评价表!E:E,SMALL(IF(评价表!$J$4:$J$48="不符合",ROW(评价表!$J$4:$J$48)),ROW(B110))),"")</f>
        <v/>
      </c>
      <c r="C112" s="8" t="str">
        <f t="array" ref="C112">IFERROR(INDEX(评价表!K:K,SMALL(IF(评价表!$J$4:$J$48="不符合",ROW(评价表!$J$4:$J$48)),ROW(C110))),"")</f>
        <v/>
      </c>
      <c r="D112" s="11"/>
      <c r="E112" s="11"/>
    </row>
    <row r="113" ht="39.95" customHeight="1" spans="1:5">
      <c r="A113" s="13">
        <v>111</v>
      </c>
      <c r="B113" s="8" t="str">
        <f t="array" ref="B113">IFERROR(INDEX(评价表!E:E,SMALL(IF(评价表!$J$4:$J$48="不符合",ROW(评价表!$J$4:$J$48)),ROW(B111))),"")</f>
        <v/>
      </c>
      <c r="C113" s="8" t="str">
        <f t="array" ref="C113">IFERROR(INDEX(评价表!K:K,SMALL(IF(评价表!$J$4:$J$48="不符合",ROW(评价表!$J$4:$J$48)),ROW(C111))),"")</f>
        <v/>
      </c>
      <c r="D113" s="11"/>
      <c r="E113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9" master="" otherUserPermission="visible"/>
  <rangeList sheetStid="20" master="" otherUserPermission="visible"/>
  <rangeList sheetStid="18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封页</vt:lpstr>
      <vt:lpstr>目录及企业信息</vt:lpstr>
      <vt:lpstr>评价表</vt:lpstr>
      <vt:lpstr>不符合项汇总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豆妈</cp:lastModifiedBy>
  <dcterms:created xsi:type="dcterms:W3CDTF">2006-09-13T11:21:00Z</dcterms:created>
  <cp:lastPrinted>2020-11-18T03:02:00Z</cp:lastPrinted>
  <dcterms:modified xsi:type="dcterms:W3CDTF">2024-09-09T04:54:24Z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982879E7E0524F828E69498B509DDC46_12</vt:lpwstr>
  </property>
</Properties>
</file>